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4.0.200\共有フォルダ\02_総務課\02_財政係\令和7年度\2A_財政_総括\2A0_財政_総括_諸務\11_2031廃_財政状況資料集\20250829_令和５年度財政状況資料集の作成について（2回目・地方公会計関係）\"/>
    </mc:Choice>
  </mc:AlternateContent>
  <bookViews>
    <workbookView xWindow="0" yWindow="0" windowWidth="28800" windowHeight="141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<sst xmlns="http://schemas.openxmlformats.org/spreadsheetml/2006/main" count="1150" uniqueCount="568">
  <si>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</si>
  <si>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</si>
  <si>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</si>
  <si>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</si>
  <si>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</si>
  <si>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</si>
  <si>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</si>
  <si>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</si>
  <si>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</si>
  <si>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</si>
  <si>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</si>
  <si>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</si>
  <si>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</si>
  <si>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</si>
  <si>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</si>
  <si>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</si>
  <si>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</si>
  <si>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</si>
  <si>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</si>
  <si>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</si>
  <si>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</si>
  <si>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</si>
  <si>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</si>
  <si>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</si>
  <si>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</si>
  <si>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</si>
  <si>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</si>
  <si>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</si>
  <si>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</si>
  <si>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</si>
  <si>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</si>
  <si>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</si>
  <si>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</si>
  <si>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</si>
  <si>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</si>
  <si>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</si>
  <si>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</si>
  <si>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</si>
  <si>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</si>
  <si>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</si>
  <si>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</si>
  <si>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</si>
  <si>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</si>
  <si>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</si>
  <si>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</si>
  <si>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</si>
  <si>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</si>
  <si>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</si>
  <si>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</si>
  <si>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</si>
  <si>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</si>
  <si>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</si>
  <si>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</si>
  <si>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</si>
  <si>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</si>
  <si>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</si>
  <si>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</si>
  <si>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</si>
  <si>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</si>
  <si>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</si>
  <si>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</si>
  <si>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</si>
  <si>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</si>
  <si>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</si>
  <si>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</si>
  <si>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</si>
  <si>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</si>
  <si>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</si>
  <si>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</si>
  <si>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</si>
  <si>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</si>
  <si>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</si>
  <si>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</si>
  <si>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</si>
  <si>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</si>
  <si>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</si>
  <si>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</si>
  <si>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</si>
  <si>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</si>
  <si>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</si>
  <si>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</si>
  <si>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</si>
  <si>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</si>
  <si>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</si>
  <si>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</si>
  <si>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</si>
  <si>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</si>
  <si>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</si>
  <si>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</si>
  <si>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</si>
  <si>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</si>
  <si>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</si>
  <si>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</si>
  <si>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</si>
  <si>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八百津町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</si>
  <si>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</si>
  <si>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</si>
  <si>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</si>
  <si>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</si>
  <si>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</si>
  <si>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</si>
  <si>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</si>
  <si>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</si>
  <si>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</si>
  <si>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</si>
  <si>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</si>
  <si>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</si>
  <si>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</si>
  <si>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</si>
  <si>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</si>
  <si>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</si>
  <si>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</si>
  <si>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</si>
  <si>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</si>
  <si>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</si>
  <si>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</si>
  <si>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</si>
  <si>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</si>
  <si>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</si>
  <si>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</si>
  <si>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</si>
  <si>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</si>
  <si>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</si>
  <si>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</si>
  <si>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</si>
  <si>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</si>
  <si>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</si>
  <si>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</si>
  <si>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</si>
  <si>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</si>
  <si>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</si>
  <si>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</si>
  <si>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</si>
  <si>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</si>
  <si>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</si>
  <si>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</si>
  <si>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</si>
  <si>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</si>
  <si>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</si>
  <si>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</si>
  <si>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</si>
  <si>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</si>
  <si>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</si>
  <si>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</si>
  <si>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</si>
  <si>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</si>
  <si>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</si>
  <si>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</si>
  <si>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</si>
  <si>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</si>
  <si>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</si>
  <si>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</si>
  <si>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</si>
  <si>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</si>
  <si>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</si>
  <si>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</si>
  <si>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</si>
  <si>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</si>
  <si>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</si>
  <si>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</si>
  <si>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</si>
  <si>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</si>
  <si>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</si>
  <si>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</si>
  <si>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</si>
  <si>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</si>
  <si>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</si>
  <si>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</si>
  <si>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</si>
  <si>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</si>
  <si>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</si>
  <si>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</si>
  <si>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</si>
  <si>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</si>
  <si>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</si>
  <si>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</si>
  <si>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</si>
  <si>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</si>
  <si>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</si>
  <si>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</si>
  <si>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</si>
  <si>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</si>
  <si>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</si>
  <si>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</si>
  <si>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</si>
  <si>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</si>
  <si>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</si>
  <si>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</si>
  <si>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</si>
  <si>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</si>
  <si>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</si>
  <si>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</si>
  <si>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</si>
  <si>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</si>
  <si>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</si>
  <si>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</si>
  <si>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</si>
  <si>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</si>
  <si>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</si>
  <si>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</si>
  <si>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</si>
  <si>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</si>
  <si>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</si>
  <si>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岐阜県八百津町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</si>
  <si>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</si>
  <si>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</si>
  <si>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</si>
  <si>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</si>
  <si>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</si>
  <si>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</si>
  <si>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</si>
  <si>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</si>
  <si>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</si>
  <si>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</si>
  <si>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</si>
  <si>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</si>
  <si>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</si>
  <si>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</si>
  <si>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</si>
  <si>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</si>
  <si>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</si>
  <si>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</si>
  <si>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</si>
  <si>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</si>
  <si>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</si>
  <si>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</si>
  <si>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</si>
  <si>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</si>
  <si>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</si>
  <si>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</si>
  <si>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</si>
  <si>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</si>
  <si>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</si>
  <si>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</si>
  <si>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</si>
  <si>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</si>
  <si>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</si>
  <si>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</si>
  <si>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</si>
  <si>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</si>
  <si>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</si>
  <si>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</si>
  <si>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</si>
  <si>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</si>
  <si>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</si>
  <si>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</si>
  <si>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</si>
  <si>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</si>
  <si>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</si>
  <si>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</si>
  <si>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</si>
  <si>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</si>
  <si>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</si>
  <si>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</si>
  <si>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</si>
  <si>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</si>
  <si>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</si>
  <si>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</si>
  <si>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</si>
  <si>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</si>
  <si>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</si>
  <si>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</si>
  <si>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</si>
  <si>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</si>
  <si>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</si>
  <si>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</si>
  <si>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</si>
  <si>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</si>
  <si>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</si>
  <si>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</si>
  <si>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</si>
  <si>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</si>
  <si>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</si>
  <si>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</si>
  <si>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</si>
  <si>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</si>
  <si>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</si>
  <si>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</si>
  <si>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</si>
  <si>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</si>
  <si>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</si>
  <si>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</si>
  <si>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</si>
  <si>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</si>
  <si>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</si>
  <si>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</si>
  <si>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</si>
  <si>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</si>
  <si>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</si>
  <si>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</si>
  <si>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</si>
  <si>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</si>
  <si>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</si>
  <si>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</si>
  <si>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</si>
  <si>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</si>
  <si>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</si>
  <si>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</si>
  <si>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</si>
  <si>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</si>
  <si>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</si>
  <si>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</si>
  <si>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</si>
  <si>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</si>
  <si>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</si>
  <si>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</si>
  <si>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</si>
  <si>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</si>
  <si>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</si>
  <si>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</si>
  <si>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</si>
  <si>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</si>
  <si>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</si>
  <si>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</si>
  <si>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</si>
  <si>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</si>
  <si>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</si>
  <si>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</si>
  <si>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</si>
  <si>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</si>
  <si>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</si>
  <si>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</si>
  <si>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</si>
  <si>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</si>
  <si>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</si>
  <si>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</si>
  <si>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</si>
  <si>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</si>
  <si>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</si>
  <si>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</si>
  <si>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</si>
  <si>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</si>
  <si>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</si>
  <si>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</si>
  <si>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</si>
  <si>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</si>
  <si>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</si>
  <si>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</si>
  <si>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</si>
  <si>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</si>
  <si>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</si>
  <si>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</si>
  <si>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</si>
  <si>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</si>
  <si>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</si>
  <si>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</si>
  <si>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</si>
  <si>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</si>
  <si>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</si>
  <si>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</si>
  <si>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</si>
  <si>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</si>
  <si>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</si>
  <si>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</si>
  <si>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岐阜県八百津町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</si>
  <si>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</si>
  <si>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</si>
  <si>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</si>
  <si>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</si>
  <si>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</si>
  <si>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</si>
  <si>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</si>
  <si>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</si>
  <si>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</si>
  <si>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</si>
  <si>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</si>
  <si>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</si>
  <si>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</si>
  <si>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</si>
  <si>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</si>
  <si>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</si>
  <si>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</si>
  <si>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</si>
  <si>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</si>
  <si>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</si>
  <si>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</si>
  <si>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</si>
  <si>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</si>
  <si>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</si>
  <si>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</si>
  <si>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</si>
  <si>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</si>
  <si>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</si>
  <si>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</si>
  <si>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</si>
  <si>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</si>
  <si>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</si>
  <si>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</si>
  <si>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</si>
  <si>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</si>
  <si>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</si>
  <si>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</si>
  <si>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</si>
  <si>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</si>
  <si>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</si>
  <si>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</si>
  <si>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</si>
  <si>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</si>
  <si>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</si>
  <si>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</si>
  <si>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</si>
  <si>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</si>
  <si>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</si>
  <si>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</si>
  <si>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</si>
  <si>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</si>
  <si>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</si>
  <si>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</si>
  <si>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</si>
  <si>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</si>
  <si>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</si>
  <si>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</si>
  <si>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</si>
  <si>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</si>
  <si>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</si>
  <si>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</si>
  <si>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</si>
  <si>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</si>
  <si>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</si>
  <si>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</si>
  <si>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</si>
  <si>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</si>
  <si>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</si>
  <si>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</si>
  <si>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</si>
  <si>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</si>
  <si>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</si>
  <si>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</si>
  <si>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</si>
  <si>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</si>
  <si>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</si>
  <si>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</si>
  <si>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</si>
  <si>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</si>
  <si>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</si>
  <si>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</si>
  <si>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</si>
  <si>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</si>
  <si>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</si>
  <si>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</si>
  <si>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</si>
  <si>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</si>
  <si>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</si>
  <si>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</si>
  <si>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</si>
  <si>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</si>
  <si>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</si>
  <si>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</si>
  <si>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</si>
  <si>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</si>
  <si>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</si>
  <si>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</si>
  <si>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</si>
  <si>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</si>
  <si>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</si>
  <si>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</si>
  <si>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</si>
  <si>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</si>
  <si>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</si>
  <si>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</si>
  <si>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</si>
  <si>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</si>
  <si>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</si>
  <si>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</si>
  <si>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</si>
  <si>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</si>
  <si>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</si>
  <si>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</si>
  <si>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</si>
  <si>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</si>
  <si>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</si>
  <si>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</si>
  <si>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</si>
  <si>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</si>
  <si>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</si>
  <si>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</si>
  <si>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</si>
  <si>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</si>
  <si>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</si>
  <si>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</si>
  <si>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</si>
  <si>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</si>
  <si>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</si>
  <si>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</si>
  <si>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</si>
  <si>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</si>
  <si>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</si>
  <si>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</si>
  <si>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</si>
  <si>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</si>
  <si>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</si>
  <si>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</si>
  <si>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</si>
  <si>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</si>
  <si>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</si>
  <si>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</si>
  <si>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</si>
  <si>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</si>
  <si>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</si>
  <si>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</si>
  <si>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</si>
  <si>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</si>
  <si>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</si>
  <si>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</si>
  <si>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</si>
  <si>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</si>
  <si>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</si>
  <si>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</si>
  <si>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</si>
  <si>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</si>
  <si>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</si>
  <si>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</si>
  <si>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</si>
  <si>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</si>
  <si>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</si>
  <si>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</si>
  <si>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</si>
  <si>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</si>
  <si>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</si>
  <si>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</si>
  <si>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</si>
  <si>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</si>
  <si>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</si>
  <si>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</si>
  <si>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</si>
  <si>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</si>
  <si>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</si>
  <si>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</si>
  <si>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</si>
  <si>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</si>
  <si>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</si>
  <si>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国民健康保険特別会計</t>
  </si>
  <si>
    <t>下水道事業会計</t>
  </si>
  <si>
    <t>後期高齢者医療特別会計</t>
  </si>
  <si>
    <t>介護保険特別会計</t>
  </si>
  <si>
    <t>その他会計（赤字）</t>
  </si>
  <si>
    <t>その他会計（黒字）</t>
  </si>
  <si>
    <t>R01</t>
    <phoneticPr fontId="5"/>
  </si>
  <si>
    <t>R02</t>
    <phoneticPr fontId="5"/>
  </si>
  <si>
    <t>R03</t>
    <phoneticPr fontId="5"/>
  </si>
  <si>
    <t>R04</t>
    <phoneticPr fontId="5"/>
  </si>
  <si>
    <t>R05</t>
    <phoneticPr fontId="5"/>
  </si>
  <si>
    <t>-</t>
    <phoneticPr fontId="2"/>
  </si>
  <si>
    <t>可茂衛生施設利用組合</t>
    <rPh sb="0" eb="2">
      <t>カモ</t>
    </rPh>
    <rPh sb="2" eb="4">
      <t>エイセイ</t>
    </rPh>
    <rPh sb="4" eb="10">
      <t>シセツリヨウクミアイ</t>
    </rPh>
    <phoneticPr fontId="2"/>
  </si>
  <si>
    <t>岐阜県市町村会館組合</t>
    <rPh sb="0" eb="6">
      <t>ギフケンシチョウソン</t>
    </rPh>
    <rPh sb="6" eb="10">
      <t>カイカンクミアイ</t>
    </rPh>
    <phoneticPr fontId="2"/>
  </si>
  <si>
    <t>岐阜県市町村退職手当組合</t>
    <rPh sb="0" eb="6">
      <t>ギフケンシチョウソン</t>
    </rPh>
    <rPh sb="6" eb="12">
      <t>タイショクテアテクミアイ</t>
    </rPh>
    <phoneticPr fontId="2"/>
  </si>
  <si>
    <t>可茂消防事務組合</t>
    <rPh sb="0" eb="8">
      <t>カモショウボウジムクミアイ</t>
    </rPh>
    <phoneticPr fontId="2"/>
  </si>
  <si>
    <t>後期高齢者医療連合（一般会計分）</t>
    <rPh sb="0" eb="5">
      <t>コウキコウレイシャ</t>
    </rPh>
    <rPh sb="5" eb="9">
      <t>イリョウレンゴウ</t>
    </rPh>
    <rPh sb="10" eb="15">
      <t>イッパンカイケイブン</t>
    </rPh>
    <phoneticPr fontId="2"/>
  </si>
  <si>
    <t>後期高齢者医療連合（特別会計分）</t>
    <rPh sb="0" eb="5">
      <t>コウキコウレイシャ</t>
    </rPh>
    <rPh sb="5" eb="9">
      <t>イリョウレンゴウ</t>
    </rPh>
    <rPh sb="10" eb="12">
      <t>トクベツ</t>
    </rPh>
    <rPh sb="12" eb="14">
      <t>カイケイ</t>
    </rPh>
    <rPh sb="14" eb="15">
      <t>ブン</t>
    </rPh>
    <phoneticPr fontId="2"/>
  </si>
  <si>
    <t>可茂公設地方卸売市場組合</t>
    <rPh sb="0" eb="2">
      <t>カモ</t>
    </rPh>
    <rPh sb="2" eb="4">
      <t>コウセツ</t>
    </rPh>
    <rPh sb="4" eb="6">
      <t>チホウ</t>
    </rPh>
    <rPh sb="6" eb="8">
      <t>オロシウリ</t>
    </rPh>
    <rPh sb="8" eb="10">
      <t>シジョウ</t>
    </rPh>
    <rPh sb="10" eb="12">
      <t>クミアイ</t>
    </rPh>
    <phoneticPr fontId="2"/>
  </si>
  <si>
    <t>-</t>
    <phoneticPr fontId="2"/>
  </si>
  <si>
    <t>-</t>
    <phoneticPr fontId="2"/>
  </si>
  <si>
    <t>明日のまちづくり基金</t>
    <rPh sb="0" eb="2">
      <t>アス</t>
    </rPh>
    <rPh sb="8" eb="10">
      <t>キキン</t>
    </rPh>
    <phoneticPr fontId="5"/>
  </si>
  <si>
    <t>庁舎建設基金</t>
    <rPh sb="0" eb="6">
      <t>チョウシャケンセツキキン</t>
    </rPh>
    <phoneticPr fontId="2"/>
  </si>
  <si>
    <t>地域福祉基金</t>
    <rPh sb="0" eb="6">
      <t>チイキフクシキキン</t>
    </rPh>
    <phoneticPr fontId="2"/>
  </si>
  <si>
    <t>新丸山ダム対策基金</t>
    <rPh sb="0" eb="3">
      <t>シンマルヤマ</t>
    </rPh>
    <rPh sb="5" eb="9">
      <t>タイサクキキン</t>
    </rPh>
    <phoneticPr fontId="2"/>
  </si>
  <si>
    <t>杉原千畝記念基金</t>
    <rPh sb="0" eb="6">
      <t>スギハラチウネキネン</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</si>
  <si>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</si>
  <si>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</si>
  <si>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将来負担比率については、繰上償還や近年の計画的な基金積立により、0以下の値となっている。
　有形固定資産減価償却率については、依然として類似団体の平均値を上回る状況にあり、施設の老朽化が進行していることがうかがえる。令和3年度末に改訂した公共施設等総合管理計画に基づき、引き続き計画的かつ適切な施設の維持管理に取り込んでいく必要がある。</t>
    <rPh sb="13" eb="15">
      <t>クリアゲ</t>
    </rPh>
    <rPh sb="15" eb="17">
      <t>ショウカン</t>
    </rPh>
    <rPh sb="18" eb="20">
      <t>キンネン</t>
    </rPh>
    <rPh sb="21" eb="24">
      <t>ケイカクテキ</t>
    </rPh>
    <rPh sb="25" eb="27">
      <t>キキン</t>
    </rPh>
    <rPh sb="27" eb="29">
      <t>ツミタテ</t>
    </rPh>
    <rPh sb="34" eb="36">
      <t>イカ</t>
    </rPh>
    <rPh sb="37" eb="38">
      <t>アタイ</t>
    </rPh>
    <rPh sb="64" eb="66">
      <t>イゼン</t>
    </rPh>
    <rPh sb="109" eb="111">
      <t>レイワ</t>
    </rPh>
    <rPh sb="112" eb="114">
      <t>ネンド</t>
    </rPh>
    <rPh sb="114" eb="115">
      <t>マツ</t>
    </rPh>
    <rPh sb="116" eb="118">
      <t>カイテイ</t>
    </rPh>
    <rPh sb="136" eb="137">
      <t>ヒ</t>
    </rPh>
    <rPh sb="138" eb="139">
      <t>ツヅ</t>
    </rPh>
    <rPh sb="140" eb="142">
      <t>ケイカク</t>
    </rPh>
    <rPh sb="142" eb="143">
      <t>テキ</t>
    </rPh>
    <rPh sb="145" eb="147">
      <t>テキセツ</t>
    </rPh>
    <rPh sb="156" eb="157">
      <t>ト</t>
    </rPh>
    <rPh sb="158" eb="159">
      <t>コ</t>
    </rPh>
    <rPh sb="163" eb="165">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</si>
  <si>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</si>
  <si>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</si>
  <si>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</si>
  <si>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</si>
  <si>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</si>
  <si>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</si>
  <si>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および実質公債費比率は、いずれも類似団体内平均を大きく下回る水準にある。これは基金の積立や地方債の借入額を償還額以下を基本とし、町債残高の抑制を図ってきたことによるものである。
実質公債費比率は令和元年から減少傾向にあり、令和5年度の実質公債費比率は前年度より0.3ポイント減少し、3.4％となった。一方で</t>
    </r>
    <r>
      <rPr>
        <sz val="11"/>
        <rFont val="ＭＳ Ｐゴシック"/>
        <family val="3"/>
        <charset val="128"/>
      </rPr>
      <t>、令和3年度末に改訂した公共施設等総合管理計画に基づき、大型事業に伴う起債発行等により、</t>
    </r>
    <r>
      <rPr>
        <sz val="11"/>
        <color indexed="8"/>
        <rFont val="ＭＳ Ｐゴシック"/>
        <family val="3"/>
        <charset val="128"/>
      </rPr>
      <t xml:space="preserve">今後は実質公債費比率は上昇傾向が見込まれる。そのため、中長期的な視点に立ち、持続可能で健全な財政運営に努めていく必要がある。
</t>
    </r>
    <rPh sb="0" eb="2">
      <t>ショウライ</t>
    </rPh>
    <rPh sb="2" eb="4">
      <t>フタン</t>
    </rPh>
    <rPh sb="4" eb="6">
      <t>ヒリツ</t>
    </rPh>
    <rPh sb="9" eb="11">
      <t>ジッシツ</t>
    </rPh>
    <rPh sb="11" eb="14">
      <t>コウサイヒ</t>
    </rPh>
    <rPh sb="14" eb="16">
      <t>ヒリツ</t>
    </rPh>
    <rPh sb="22" eb="24">
      <t>ルイジ</t>
    </rPh>
    <rPh sb="24" eb="26">
      <t>ダンタイ</t>
    </rPh>
    <rPh sb="26" eb="27">
      <t>ナイ</t>
    </rPh>
    <rPh sb="27" eb="29">
      <t>ヘイキン</t>
    </rPh>
    <rPh sb="30" eb="31">
      <t>オオ</t>
    </rPh>
    <rPh sb="33" eb="35">
      <t>シタマワ</t>
    </rPh>
    <rPh sb="36" eb="38">
      <t>スイジュン</t>
    </rPh>
    <rPh sb="45" eb="47">
      <t>キキン</t>
    </rPh>
    <rPh sb="48" eb="50">
      <t>ツミタテ</t>
    </rPh>
    <rPh sb="55" eb="57">
      <t>カリイレ</t>
    </rPh>
    <rPh sb="57" eb="58">
      <t>ガク</t>
    </rPh>
    <rPh sb="59" eb="61">
      <t>ショウカン</t>
    </rPh>
    <rPh sb="61" eb="62">
      <t>ガク</t>
    </rPh>
    <rPh sb="62" eb="64">
      <t>イカ</t>
    </rPh>
    <rPh sb="65" eb="67">
      <t>キホン</t>
    </rPh>
    <rPh sb="72" eb="74">
      <t>ザンダカ</t>
    </rPh>
    <rPh sb="75" eb="77">
      <t>ヨクセイ</t>
    </rPh>
    <rPh sb="78" eb="79">
      <t>ハカ</t>
    </rPh>
    <rPh sb="123" eb="125">
      <t>ジッシツ</t>
    </rPh>
    <rPh sb="125" eb="128">
      <t>コウサイヒ</t>
    </rPh>
    <rPh sb="128" eb="130">
      <t>ヒリツ</t>
    </rPh>
    <rPh sb="131" eb="134">
      <t>ゼンネンド</t>
    </rPh>
    <rPh sb="143" eb="145">
      <t>ゲンショウ</t>
    </rPh>
    <rPh sb="156" eb="158">
      <t>イッポウ</t>
    </rPh>
    <rPh sb="165" eb="166">
      <t>マツ</t>
    </rPh>
    <rPh sb="192" eb="193">
      <t>トモナ</t>
    </rPh>
    <rPh sb="196" eb="198">
      <t>ハッコウ</t>
    </rPh>
    <rPh sb="198" eb="199">
      <t>ナド</t>
    </rPh>
    <rPh sb="203" eb="205">
      <t>コンゴ</t>
    </rPh>
    <rPh sb="206" eb="208">
      <t>ジッシツ</t>
    </rPh>
    <rPh sb="208" eb="211">
      <t>コウサイヒ</t>
    </rPh>
    <rPh sb="211" eb="213">
      <t>ヒリツ</t>
    </rPh>
    <rPh sb="214" eb="216">
      <t>ジョウショウ</t>
    </rPh>
    <rPh sb="216" eb="218">
      <t>ケイコウ</t>
    </rPh>
    <rPh sb="219" eb="221">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</si>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</sst>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784D-4EFA-AC41-DF9C6EA801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73111</c:v>
                </c:pt>
                <c:pt idx="1">
                  <c:v>87768</c:v>
                </c:pt>
                <c:pt idx="2">
                  <c:v>66949</c:v>
                </c:pt>
                <c:pt idx="3">
                  <c:v>69406</c:v>
                </c:pt>
                <c:pt idx="4">
                  <c:v>48883</c:v>
                </c:pt>
              </c:numCache>
            </c:numRef>
          </c:val>
          <c:smooth val="0"/>
          <c:extLst>
            <c:ext xmlns:c16="http://schemas.microsoft.com/office/drawing/2014/chart" uri="{C3380CC4-5D6E-409C-BE32-E72D297353CC}">
              <c16:uniqueId val="{00000001-784D-4EFA-AC41-DF9C6EA801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7.97</c:v>
                </c:pt>
                <c:pt idx="1">
                  <c:v>8.5399999999999991</c:v>
                </c:pt>
                <c:pt idx="2">
                  <c:v>9.0299999999999994</c:v>
                </c:pt>
                <c:pt idx="3">
                  <c:v>11.81</c:v>
                </c:pt>
                <c:pt idx="4">
                  <c:v>10.72</c:v>
                </c:pt>
              </c:numCache>
            </c:numRef>
          </c:val>
          <c:extLst>
            <c:ext xmlns:c16="http://schemas.microsoft.com/office/drawing/2014/chart" uri="{C3380CC4-5D6E-409C-BE32-E72D297353CC}">
              <c16:uniqueId val="{00000000-A522-4958-B25B-2DE326CE20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21.93</c:v>
                </c:pt>
                <c:pt idx="1">
                  <c:v>20.77</c:v>
                </c:pt>
                <c:pt idx="2">
                  <c:v>19.739999999999998</c:v>
                </c:pt>
                <c:pt idx="3">
                  <c:v>20.2</c:v>
                </c:pt>
                <c:pt idx="4">
                  <c:v>21.26</c:v>
                </c:pt>
              </c:numCache>
            </c:numRef>
          </c:val>
          <c:extLst>
            <c:ext xmlns:c16="http://schemas.microsoft.com/office/drawing/2014/chart" uri="{C3380CC4-5D6E-409C-BE32-E72D297353CC}">
              <c16:uniqueId val="{00000001-A522-4958-B25B-2DE326CE20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1.57</c:v>
                </c:pt>
                <c:pt idx="1">
                  <c:v>1.25</c:v>
                </c:pt>
                <c:pt idx="2">
                  <c:v>0.96</c:v>
                </c:pt>
                <c:pt idx="3">
                  <c:v>2.65</c:v>
                </c:pt>
                <c:pt idx="4">
                  <c:v>0.23</c:v>
                </c:pt>
              </c:numCache>
            </c:numRef>
          </c:val>
          <c:smooth val="0"/>
          <c:extLst>
            <c:ext xmlns:c16="http://schemas.microsoft.com/office/drawing/2014/chart" uri="{C3380CC4-5D6E-409C-BE32-E72D297353CC}">
              <c16:uniqueId val="{00000002-A522-4958-B25B-2DE326CE20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6A-46A2-BE81-44EF3EC5F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6A-46A2-BE81-44EF3EC5F8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6A-46A2-BE81-44EF3EC5F84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6A-46A2-BE81-44EF3EC5F84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0.71</c:v>
                </c:pt>
                <c:pt idx="2">
                  <c:v>#N/A</c:v>
                </c:pt>
                <c:pt idx="3">
                  <c:v>1.45</c:v>
                </c:pt>
                <c:pt idx="4">
                  <c:v>#N/A</c:v>
                </c:pt>
                <c:pt idx="5">
                  <c:v>2.75</c:v>
                </c:pt>
                <c:pt idx="6">
                  <c:v>#N/A</c:v>
                </c:pt>
                <c:pt idx="7">
                  <c:v>1.99</c:v>
                </c:pt>
                <c:pt idx="8">
                  <c:v>#N/A</c:v>
                </c:pt>
                <c:pt idx="9">
                  <c:v>0.08</c:v>
                </c:pt>
              </c:numCache>
            </c:numRef>
          </c:val>
          <c:extLst>
            <c:ext xmlns:c16="http://schemas.microsoft.com/office/drawing/2014/chart" uri="{C3380CC4-5D6E-409C-BE32-E72D297353CC}">
              <c16:uniqueId val="{00000004-926A-46A2-BE81-44EF3EC5F84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0.11</c:v>
                </c:pt>
                <c:pt idx="4">
                  <c:v>#N/A</c:v>
                </c:pt>
                <c:pt idx="5">
                  <c:v>0.09</c:v>
                </c:pt>
                <c:pt idx="6">
                  <c:v>#N/A</c:v>
                </c:pt>
                <c:pt idx="7">
                  <c:v>0.12</c:v>
                </c:pt>
                <c:pt idx="8">
                  <c:v>#N/A</c:v>
                </c:pt>
                <c:pt idx="9">
                  <c:v>0.14000000000000001</c:v>
                </c:pt>
              </c:numCache>
            </c:numRef>
          </c:val>
          <c:extLst>
            <c:ext xmlns:c16="http://schemas.microsoft.com/office/drawing/2014/chart" uri="{C3380CC4-5D6E-409C-BE32-E72D297353CC}">
              <c16:uniqueId val="{00000005-926A-46A2-BE81-44EF3EC5F84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0.42</c:v>
                </c:pt>
                <c:pt idx="4">
                  <c:v>#N/A</c:v>
                </c:pt>
                <c:pt idx="5">
                  <c:v>0.23</c:v>
                </c:pt>
                <c:pt idx="6">
                  <c:v>#N/A</c:v>
                </c:pt>
                <c:pt idx="7">
                  <c:v>0.57999999999999996</c:v>
                </c:pt>
                <c:pt idx="8">
                  <c:v>#N/A</c:v>
                </c:pt>
                <c:pt idx="9">
                  <c:v>0.89</c:v>
                </c:pt>
              </c:numCache>
            </c:numRef>
          </c:val>
          <c:extLst>
            <c:ext xmlns:c16="http://schemas.microsoft.com/office/drawing/2014/chart" uri="{C3380CC4-5D6E-409C-BE32-E72D297353CC}">
              <c16:uniqueId val="{00000006-926A-46A2-BE81-44EF3EC5F84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0.48</c:v>
                </c:pt>
                <c:pt idx="2">
                  <c:v>#N/A</c:v>
                </c:pt>
                <c:pt idx="3">
                  <c:v>0.95</c:v>
                </c:pt>
                <c:pt idx="4">
                  <c:v>#N/A</c:v>
                </c:pt>
                <c:pt idx="5">
                  <c:v>1.68</c:v>
                </c:pt>
                <c:pt idx="6">
                  <c:v>#N/A</c:v>
                </c:pt>
                <c:pt idx="7">
                  <c:v>1.18</c:v>
                </c:pt>
                <c:pt idx="8">
                  <c:v>#N/A</c:v>
                </c:pt>
                <c:pt idx="9">
                  <c:v>1.23</c:v>
                </c:pt>
              </c:numCache>
            </c:numRef>
          </c:val>
          <c:extLst>
            <c:ext xmlns:c16="http://schemas.microsoft.com/office/drawing/2014/chart" uri="{C3380CC4-5D6E-409C-BE32-E72D297353CC}">
              <c16:uniqueId val="{00000007-926A-46A2-BE81-44EF3EC5F8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7.96</c:v>
                </c:pt>
                <c:pt idx="2">
                  <c:v>#N/A</c:v>
                </c:pt>
                <c:pt idx="3">
                  <c:v>8.5299999999999994</c:v>
                </c:pt>
                <c:pt idx="4">
                  <c:v>#N/A</c:v>
                </c:pt>
                <c:pt idx="5">
                  <c:v>9.0299999999999994</c:v>
                </c:pt>
                <c:pt idx="6">
                  <c:v>#N/A</c:v>
                </c:pt>
                <c:pt idx="7">
                  <c:v>11.8</c:v>
                </c:pt>
                <c:pt idx="8">
                  <c:v>#N/A</c:v>
                </c:pt>
                <c:pt idx="9">
                  <c:v>10.71</c:v>
                </c:pt>
              </c:numCache>
            </c:numRef>
          </c:val>
          <c:extLst>
            <c:ext xmlns:c16="http://schemas.microsoft.com/office/drawing/2014/chart" uri="{C3380CC4-5D6E-409C-BE32-E72D297353CC}">
              <c16:uniqueId val="{00000008-926A-46A2-BE81-44EF3EC5F84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15.62</c:v>
                </c:pt>
                <c:pt idx="2">
                  <c:v>#N/A</c:v>
                </c:pt>
                <c:pt idx="3">
                  <c:v>14.88</c:v>
                </c:pt>
                <c:pt idx="4">
                  <c:v>#N/A</c:v>
                </c:pt>
                <c:pt idx="5">
                  <c:v>14.95</c:v>
                </c:pt>
                <c:pt idx="6">
                  <c:v>#N/A</c:v>
                </c:pt>
                <c:pt idx="7">
                  <c:v>15.76</c:v>
                </c:pt>
                <c:pt idx="8">
                  <c:v>#N/A</c:v>
                </c:pt>
                <c:pt idx="9">
                  <c:v>17.940000000000001</c:v>
                </c:pt>
              </c:numCache>
            </c:numRef>
          </c:val>
          <c:extLst>
            <c:ext xmlns:c16="http://schemas.microsoft.com/office/drawing/2014/chart" uri="{C3380CC4-5D6E-409C-BE32-E72D297353CC}">
              <c16:uniqueId val="{00000009-926A-46A2-BE81-44EF3EC5F8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533</c:v>
                </c:pt>
                <c:pt idx="5">
                  <c:v>547</c:v>
                </c:pt>
                <c:pt idx="8">
                  <c:v>536</c:v>
                </c:pt>
                <c:pt idx="11">
                  <c:v>557</c:v>
                </c:pt>
                <c:pt idx="14">
                  <c:v>527</c:v>
                </c:pt>
              </c:numCache>
            </c:numRef>
          </c:val>
          <c:extLst>
            <c:ext xmlns:c16="http://schemas.microsoft.com/office/drawing/2014/chart" uri="{C3380CC4-5D6E-409C-BE32-E72D297353CC}">
              <c16:uniqueId val="{00000000-0DBB-4423-8C73-F8DDB86A3D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BB-4423-8C73-F8DDB86A3D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BB-4423-8C73-F8DDB86A3D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24</c:v>
                </c:pt>
                <c:pt idx="6">
                  <c:v>30</c:v>
                </c:pt>
                <c:pt idx="9">
                  <c:v>33</c:v>
                </c:pt>
                <c:pt idx="12">
                  <c:v>36</c:v>
                </c:pt>
              </c:numCache>
            </c:numRef>
          </c:val>
          <c:extLst>
            <c:ext xmlns:c16="http://schemas.microsoft.com/office/drawing/2014/chart" uri="{C3380CC4-5D6E-409C-BE32-E72D297353CC}">
              <c16:uniqueId val="{00000003-0DBB-4423-8C73-F8DDB86A3D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264</c:v>
                </c:pt>
                <c:pt idx="3">
                  <c:v>218</c:v>
                </c:pt>
                <c:pt idx="6">
                  <c:v>189</c:v>
                </c:pt>
                <c:pt idx="9">
                  <c:v>193</c:v>
                </c:pt>
                <c:pt idx="12">
                  <c:v>191</c:v>
                </c:pt>
              </c:numCache>
            </c:numRef>
          </c:val>
          <c:extLst>
            <c:ext xmlns:c16="http://schemas.microsoft.com/office/drawing/2014/chart" uri="{C3380CC4-5D6E-409C-BE32-E72D297353CC}">
              <c16:uniqueId val="{00000004-0DBB-4423-8C73-F8DDB86A3D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BB-4423-8C73-F8DDB86A3D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BB-4423-8C73-F8DDB86A3D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464</c:v>
                </c:pt>
                <c:pt idx="3">
                  <c:v>479</c:v>
                </c:pt>
                <c:pt idx="6">
                  <c:v>435</c:v>
                </c:pt>
                <c:pt idx="9">
                  <c:v>456</c:v>
                </c:pt>
                <c:pt idx="12">
                  <c:v>439</c:v>
                </c:pt>
              </c:numCache>
            </c:numRef>
          </c:val>
          <c:extLst>
            <c:ext xmlns:c16="http://schemas.microsoft.com/office/drawing/2014/chart" uri="{C3380CC4-5D6E-409C-BE32-E72D297353CC}">
              <c16:uniqueId val="{00000007-0DBB-4423-8C73-F8DDB86A3D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217</c:v>
                </c:pt>
                <c:pt idx="2">
                  <c:v>#N/A</c:v>
                </c:pt>
                <c:pt idx="3">
                  <c:v>#N/A</c:v>
                </c:pt>
                <c:pt idx="4">
                  <c:v>174</c:v>
                </c:pt>
                <c:pt idx="5">
                  <c:v>#N/A</c:v>
                </c:pt>
                <c:pt idx="6">
                  <c:v>#N/A</c:v>
                </c:pt>
                <c:pt idx="7">
                  <c:v>118</c:v>
                </c:pt>
                <c:pt idx="8">
                  <c:v>#N/A</c:v>
                </c:pt>
                <c:pt idx="9">
                  <c:v>#N/A</c:v>
                </c:pt>
                <c:pt idx="10">
                  <c:v>125</c:v>
                </c:pt>
                <c:pt idx="11">
                  <c:v>#N/A</c:v>
                </c:pt>
                <c:pt idx="12">
                  <c:v>#N/A</c:v>
                </c:pt>
                <c:pt idx="13">
                  <c:v>139</c:v>
                </c:pt>
                <c:pt idx="14">
                  <c:v>#N/A</c:v>
                </c:pt>
              </c:numCache>
            </c:numRef>
          </c:val>
          <c:smooth val="0"/>
          <c:extLst>
            <c:ext xmlns:c16="http://schemas.microsoft.com/office/drawing/2014/chart" uri="{C3380CC4-5D6E-409C-BE32-E72D297353CC}">
              <c16:uniqueId val="{00000008-0DBB-4423-8C73-F8DDB86A3D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5160</c:v>
                </c:pt>
                <c:pt idx="5">
                  <c:v>5051</c:v>
                </c:pt>
                <c:pt idx="8">
                  <c:v>5028</c:v>
                </c:pt>
                <c:pt idx="11">
                  <c:v>4583</c:v>
                </c:pt>
                <c:pt idx="14">
                  <c:v>4293</c:v>
                </c:pt>
              </c:numCache>
            </c:numRef>
          </c:val>
          <c:extLst>
            <c:ext xmlns:c16="http://schemas.microsoft.com/office/drawing/2014/chart" uri="{C3380CC4-5D6E-409C-BE32-E72D297353CC}">
              <c16:uniqueId val="{00000000-DF4E-477A-AB07-1442E3C691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c:v>
                </c:pt>
                <c:pt idx="5">
                  <c:v>38</c:v>
                </c:pt>
                <c:pt idx="8">
                  <c:v>22</c:v>
                </c:pt>
                <c:pt idx="11">
                  <c:v>17</c:v>
                </c:pt>
                <c:pt idx="14">
                  <c:v>15</c:v>
                </c:pt>
              </c:numCache>
            </c:numRef>
          </c:val>
          <c:extLst>
            <c:ext xmlns:c16="http://schemas.microsoft.com/office/drawing/2014/chart" uri="{C3380CC4-5D6E-409C-BE32-E72D297353CC}">
              <c16:uniqueId val="{00000001-DF4E-477A-AB07-1442E3C691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2609</c:v>
                </c:pt>
                <c:pt idx="5">
                  <c:v>2910</c:v>
                </c:pt>
                <c:pt idx="8">
                  <c:v>3751</c:v>
                </c:pt>
                <c:pt idx="11">
                  <c:v>4264</c:v>
                </c:pt>
                <c:pt idx="14">
                  <c:v>4805</c:v>
                </c:pt>
              </c:numCache>
            </c:numRef>
          </c:val>
          <c:extLst>
            <c:ext xmlns:c16="http://schemas.microsoft.com/office/drawing/2014/chart" uri="{C3380CC4-5D6E-409C-BE32-E72D297353CC}">
              <c16:uniqueId val="{00000002-DF4E-477A-AB07-1442E3C691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4E-477A-AB07-1442E3C691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4E-477A-AB07-1442E3C691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4E-477A-AB07-1442E3C691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1284</c:v>
                </c:pt>
                <c:pt idx="3">
                  <c:v>1268</c:v>
                </c:pt>
                <c:pt idx="6">
                  <c:v>1235</c:v>
                </c:pt>
                <c:pt idx="9">
                  <c:v>1224</c:v>
                </c:pt>
                <c:pt idx="12">
                  <c:v>1225</c:v>
                </c:pt>
              </c:numCache>
            </c:numRef>
          </c:val>
          <c:extLst>
            <c:ext xmlns:c16="http://schemas.microsoft.com/office/drawing/2014/chart" uri="{C3380CC4-5D6E-409C-BE32-E72D297353CC}">
              <c16:uniqueId val="{00000006-DF4E-477A-AB07-1442E3C691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219</c:v>
                </c:pt>
                <c:pt idx="3">
                  <c:v>234</c:v>
                </c:pt>
                <c:pt idx="6">
                  <c:v>222</c:v>
                </c:pt>
                <c:pt idx="9">
                  <c:v>220</c:v>
                </c:pt>
                <c:pt idx="12">
                  <c:v>191</c:v>
                </c:pt>
              </c:numCache>
            </c:numRef>
          </c:val>
          <c:extLst>
            <c:ext xmlns:c16="http://schemas.microsoft.com/office/drawing/2014/chart" uri="{C3380CC4-5D6E-409C-BE32-E72D297353CC}">
              <c16:uniqueId val="{00000007-DF4E-477A-AB07-1442E3C691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2255</c:v>
                </c:pt>
                <c:pt idx="3">
                  <c:v>1839</c:v>
                </c:pt>
                <c:pt idx="6">
                  <c:v>1350</c:v>
                </c:pt>
                <c:pt idx="9">
                  <c:v>1225</c:v>
                </c:pt>
                <c:pt idx="12">
                  <c:v>934</c:v>
                </c:pt>
              </c:numCache>
            </c:numRef>
          </c:val>
          <c:extLst>
            <c:ext xmlns:c16="http://schemas.microsoft.com/office/drawing/2014/chart" uri="{C3380CC4-5D6E-409C-BE32-E72D297353CC}">
              <c16:uniqueId val="{00000008-DF4E-477A-AB07-1442E3C691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4E-477A-AB07-1442E3C691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3269</c:v>
                </c:pt>
                <c:pt idx="3">
                  <c:v>3226</c:v>
                </c:pt>
                <c:pt idx="6">
                  <c:v>3226</c:v>
                </c:pt>
                <c:pt idx="9">
                  <c:v>2941</c:v>
                </c:pt>
                <c:pt idx="12">
                  <c:v>2664</c:v>
                </c:pt>
              </c:numCache>
            </c:numRef>
          </c:val>
          <c:extLst>
            <c:ext xmlns:c16="http://schemas.microsoft.com/office/drawing/2014/chart" uri="{C3380CC4-5D6E-409C-BE32-E72D297353CC}">
              <c16:uniqueId val="{0000000A-DF4E-477A-AB07-1442E3C691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4E-477A-AB07-1442E3C691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840</c:v>
                </c:pt>
                <c:pt idx="1">
                  <c:v>841</c:v>
                </c:pt>
                <c:pt idx="2">
                  <c:v>892</c:v>
                </c:pt>
              </c:numCache>
            </c:numRef>
          </c:val>
          <c:extLst>
            <c:ext xmlns:c16="http://schemas.microsoft.com/office/drawing/2014/chart" uri="{C3380CC4-5D6E-409C-BE32-E72D297353CC}">
              <c16:uniqueId val="{00000000-F79E-4A63-8CAE-C39466DA38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c:v>
                </c:pt>
                <c:pt idx="1">
                  <c:v>64</c:v>
                </c:pt>
                <c:pt idx="2">
                  <c:v>64</c:v>
                </c:pt>
              </c:numCache>
            </c:numRef>
          </c:val>
          <c:extLst>
            <c:ext xmlns:c16="http://schemas.microsoft.com/office/drawing/2014/chart" uri="{C3380CC4-5D6E-409C-BE32-E72D297353CC}">
              <c16:uniqueId val="{00000001-F79E-4A63-8CAE-C39466DA38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2176</c:v>
                </c:pt>
                <c:pt idx="1">
                  <c:v>2627</c:v>
                </c:pt>
                <c:pt idx="2">
                  <c:v>3169</c:v>
                </c:pt>
              </c:numCache>
            </c:numRef>
          </c:val>
          <c:extLst>
            <c:ext xmlns:c16="http://schemas.microsoft.com/office/drawing/2014/chart" uri="{C3380CC4-5D6E-409C-BE32-E72D297353CC}">
              <c16:uniqueId val="{00000002-F79E-4A63-8CAE-C39466DA38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{FC1C91A2-B6F8-4FA3-B1A4-283055F4D258}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2DE-4EDF-ADF4-50969A0C94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{DB6C0D3D-4B68-4DDC-A081-A1D2030C8DF0}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DE-4EDF-ADF4-50969A0C94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{F8B68F78-FA78-42D2-8B6B-D21D07DDC44C}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DE-4EDF-ADF4-50969A0C94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{307DB039-CEDF-4367-A500-F754E63BABCE}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DE-4EDF-ADF4-50969A0C94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{699DA67E-B3B3-4B40-90ED-C08B5847995E}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DE-4EDF-ADF4-50969A0C940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{6ECFF33D-9CA9-4B63-ACFF-121F1753D5D1}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2DE-4EDF-ADF4-50969A0C940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{5457770C-E95A-4392-8874-641DE65321BE}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2DE-4EDF-ADF4-50969A0C94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{5EA4D21A-14F9-4686-AB5C-012E08F0CC75}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2DE-4EDF-ADF4-50969A0C94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{7DAEF13A-1E97-4494-86D0-9720D80351B7}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2DE-4EDF-ADF4-50969A0C94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66.900000000000006</c:v>
                </c:pt>
                <c:pt idx="16">
                  <c:v>68.5</c:v>
                </c:pt>
                <c:pt idx="24">
                  <c:v>68.8</c:v>
                </c:pt>
                <c:pt idx="32">
                  <c:v>70.2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DE-4EDF-ADF4-50969A0C94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{D002D62A-934F-4E9B-89D7-D69651EE8A02}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2DE-4EDF-ADF4-50969A0C94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{D4EDAE1E-377B-49F3-993B-D9410E46C51E}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DE-4EDF-ADF4-50969A0C94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{37F7DC2B-4C84-4C00-BB3E-EBFA5BC75AE5}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DE-4EDF-ADF4-50969A0C94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{CA83E7B3-0F60-429E-8B42-90769CE5BD19}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DE-4EDF-ADF4-50969A0C94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{9E2834B8-EB8D-4C20-9A38-9C3158404E47}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DE-4EDF-ADF4-50969A0C9406}"/>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{8FB7725F-4066-45FF-92E7-040B53ED9AFE}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2DE-4EDF-ADF4-50969A0C9406}"/>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{C9F7AFAA-F374-44D0-9D94-C1AC4B559695}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2DE-4EDF-ADF4-50969A0C9406}"/>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{66A5A167-0CE2-450F-BD98-34D6BFF7C127}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2DE-4EDF-ADF4-50969A0C9406}"/>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{C0B581D9-0300-4469-8D23-1433E7C3D38E}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2DE-4EDF-ADF4-50969A0C94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12DE-4EDF-ADF4-50969A0C9406}"/>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{1BC3F7C4-E90B-418D-A3E3-D7C2788E7101}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450-4501-A57B-F5C791808E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{83A38AA6-46EB-4548-8E17-328701F4B3CB}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50-4501-A57B-F5C791808E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{9458C0F0-3D35-43DF-8BFA-D954A77838FB}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50-4501-A57B-F5C791808E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{7F4907C9-812D-4071-9413-1AA5AAFDC6A9}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50-4501-A57B-F5C791808E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{4859FC66-AE61-4DE4-A6E9-1F706C199B71}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50-4501-A57B-F5C791808E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{5378C736-DBF3-45CF-BE8E-E1C939EB76EB}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450-4501-A57B-F5C791808E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{05B98161-4691-4E5E-8473-0CA82F71C9C5}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450-4501-A57B-F5C791808E2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{ABF43D7A-AD5D-46A1-841A-2EDC18EEEE4A}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450-4501-A57B-F5C791808E2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{E32F4B8F-36A3-4976-A85B-30E7D095AD67}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450-4501-A57B-F5C791808E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5.6</c:v>
                </c:pt>
                <c:pt idx="16">
                  <c:v>4.9000000000000004</c:v>
                </c:pt>
                <c:pt idx="24">
                  <c:v>3.7</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450-4501-A57B-F5C791808E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{DA80A689-4236-45D1-B6AB-90B9DC7D79A1}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450-4501-A57B-F5C791808E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{6AC66FF9-E14A-45E8-9787-A893C3A64648}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50-4501-A57B-F5C791808E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{2EE829EA-C421-4D0E-8F21-52D57738DA7A}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50-4501-A57B-F5C791808E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{F2B20C25-4C69-49FC-B879-47BEB7BD7074}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50-4501-A57B-F5C791808E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{6D4C9B5C-90B7-4F76-99A4-31C340BEF909}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50-4501-A57B-F5C791808E2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{BE63555F-DE1E-49A2-8B41-297457E16826}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450-4501-A57B-F5C791808E2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{44313AB0-37FC-4205-A6EA-CB942025CD75}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450-4501-A57B-F5C791808E2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{08506C08-0927-49AB-9CC0-5C9B38BE63C8}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450-4501-A57B-F5C791808E2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{3F5D1155-83BB-49F1-A78E-6EE2B3595BFE}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450-4501-A57B-F5C791808E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0450-4501-A57B-F5C791808E2B}"/>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過去の借入償還終了などに伴い前年度と比べ</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百万円減少、</a:t>
          </a:r>
          <a:r>
            <a:rPr kumimoji="1" lang="ja-JP" altLang="ja-JP" sz="1100">
              <a:solidFill>
                <a:schemeClr val="dk1"/>
              </a:solidFill>
              <a:effectLst/>
              <a:latin typeface="+mn-lt"/>
              <a:ea typeface="+mn-ea"/>
              <a:cs typeface="+mn-cs"/>
            </a:rPr>
            <a:t>公営企業債の元利償還金に対する繰入金は、下水道事業会計の</a:t>
          </a:r>
          <a:r>
            <a:rPr kumimoji="1" lang="ja-JP" altLang="en-US" sz="1100">
              <a:solidFill>
                <a:schemeClr val="dk1"/>
              </a:solidFill>
              <a:effectLst/>
              <a:latin typeface="+mn-lt"/>
              <a:ea typeface="+mn-ea"/>
              <a:cs typeface="+mn-cs"/>
            </a:rPr>
            <a:t>借入償還終了などにより前年度と比べ</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百万円減少した。</a:t>
          </a:r>
          <a:endParaRPr lang="ja-JP" altLang="ja-JP" sz="1400">
            <a:effectLst/>
          </a:endParaRPr>
        </a:p>
        <a:p>
          <a:r>
            <a:rPr kumimoji="1" lang="ja-JP" altLang="en-US" sz="1100">
              <a:solidFill>
                <a:schemeClr val="dk1"/>
              </a:solidFill>
              <a:effectLst/>
              <a:latin typeface="+mn-lt"/>
              <a:ea typeface="+mn-ea"/>
              <a:cs typeface="+mn-cs"/>
            </a:rPr>
            <a:t>算入公債費等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過去に借入れた災害復旧債の償還が終了したことなどに伴い、</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以上から実質公債費比率の分子は、</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百万円増加し、単年度実質公債費比率では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年間の平均</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実質公債費比率は、早期健全化基準未満であるが、今後とも町債発行の抑制を基調として、比率の更なる改善を図る。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将来負担額は、一般会計等に係る地方債の現在高の増減要因となる地方債新規発行額が元金償還額以下となったため、地方債の現在高が</a:t>
          </a:r>
          <a:r>
            <a:rPr kumimoji="1" lang="en-US" altLang="ja-JP" sz="1100">
              <a:solidFill>
                <a:schemeClr val="dk1"/>
              </a:solidFill>
              <a:effectLst/>
              <a:latin typeface="+mn-lt"/>
              <a:ea typeface="+mn-ea"/>
              <a:cs typeface="+mn-cs"/>
            </a:rPr>
            <a:t>277</a:t>
          </a:r>
          <a:r>
            <a:rPr kumimoji="1" lang="ja-JP" altLang="en-US" sz="1100">
              <a:solidFill>
                <a:schemeClr val="dk1"/>
              </a:solidFill>
              <a:effectLst/>
              <a:latin typeface="+mn-lt"/>
              <a:ea typeface="+mn-ea"/>
              <a:cs typeface="+mn-cs"/>
            </a:rPr>
            <a:t>百万円減、公営企業債等繰入見込額が、水道事業及び下水道事業の地方債の現在高の減少により、</a:t>
          </a:r>
          <a:r>
            <a:rPr kumimoji="1" lang="en-US" altLang="ja-JP" sz="1100">
              <a:solidFill>
                <a:schemeClr val="dk1"/>
              </a:solidFill>
              <a:effectLst/>
              <a:latin typeface="+mn-lt"/>
              <a:ea typeface="+mn-ea"/>
              <a:cs typeface="+mn-cs"/>
            </a:rPr>
            <a:t>291</a:t>
          </a:r>
          <a:r>
            <a:rPr kumimoji="1" lang="ja-JP" altLang="en-US" sz="1100">
              <a:solidFill>
                <a:schemeClr val="dk1"/>
              </a:solidFill>
              <a:effectLst/>
              <a:latin typeface="+mn-lt"/>
              <a:ea typeface="+mn-ea"/>
              <a:cs typeface="+mn-cs"/>
            </a:rPr>
            <a:t>百万円減となったことなど</a:t>
          </a:r>
          <a:r>
            <a:rPr kumimoji="1" lang="ja-JP" altLang="ja-JP" sz="1100">
              <a:solidFill>
                <a:schemeClr val="dk1"/>
              </a:solidFill>
              <a:effectLst/>
              <a:latin typeface="+mn-lt"/>
              <a:ea typeface="+mn-ea"/>
              <a:cs typeface="+mn-cs"/>
            </a:rPr>
            <a:t>より、将来負担額全体で</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基準財政需要額算入見込額は、</a:t>
          </a:r>
          <a:r>
            <a:rPr kumimoji="1" lang="en-US" altLang="ja-JP" sz="1100">
              <a:solidFill>
                <a:schemeClr val="dk1"/>
              </a:solidFill>
              <a:effectLst/>
              <a:latin typeface="+mn-lt"/>
              <a:ea typeface="+mn-ea"/>
              <a:cs typeface="+mn-cs"/>
            </a:rPr>
            <a:t>290</a:t>
          </a:r>
          <a:r>
            <a:rPr kumimoji="1" lang="ja-JP" altLang="ja-JP" sz="1100">
              <a:solidFill>
                <a:schemeClr val="dk1"/>
              </a:solidFill>
              <a:effectLst/>
              <a:latin typeface="+mn-lt"/>
              <a:ea typeface="+mn-ea"/>
              <a:cs typeface="+mn-cs"/>
            </a:rPr>
            <a:t>百万円の減となったが、基金残高は、明日のまちづくり基金積立等の増などにより</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百万の増となり、充当可能財源等全体で</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将来負担比率の分子については、将来負担額を充当可能財源等が上回っているため負数となった。</a:t>
          </a:r>
          <a:endParaRPr lang="ja-JP" altLang="ja-JP" sz="1400">
            <a:effectLst/>
          </a:endParaRPr>
        </a:p>
        <a:p>
          <a:r>
            <a:rPr kumimoji="1" lang="ja-JP" altLang="ja-JP" sz="1100">
              <a:solidFill>
                <a:schemeClr val="dk1"/>
              </a:solidFill>
              <a:effectLst/>
              <a:latin typeface="+mn-lt"/>
              <a:ea typeface="+mn-ea"/>
              <a:cs typeface="+mn-cs"/>
            </a:rPr>
            <a:t>将来負担比率は算定されていないが、今後も町債発行の抑制を基調として、現状の維持を図る。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岐阜県八百津町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基金全体では</a:t>
          </a:r>
          <a:r>
            <a:rPr kumimoji="1" lang="en-US" altLang="ja-JP" sz="1100">
              <a:solidFill>
                <a:schemeClr val="dk1"/>
              </a:solidFill>
              <a:effectLst/>
              <a:latin typeface="+mn-lt"/>
              <a:ea typeface="+mn-ea"/>
              <a:cs typeface="+mn-cs"/>
            </a:rPr>
            <a:t>624</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百万円を取り崩した結果、令和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年度末残高は前年度末残高から</a:t>
          </a:r>
          <a:r>
            <a:rPr kumimoji="1" lang="en-US" altLang="ja-JP" sz="1100">
              <a:solidFill>
                <a:schemeClr val="dk1"/>
              </a:solidFill>
              <a:effectLst/>
              <a:latin typeface="+mn-lt"/>
              <a:ea typeface="+mn-ea"/>
              <a:cs typeface="+mn-cs"/>
            </a:rPr>
            <a:t>593</a:t>
          </a:r>
          <a:r>
            <a:rPr kumimoji="1" lang="ja-JP" altLang="ja-JP" sz="1100">
              <a:solidFill>
                <a:schemeClr val="dk1"/>
              </a:solidFill>
              <a:effectLst/>
              <a:latin typeface="+mn-lt"/>
              <a:ea typeface="+mn-ea"/>
              <a:cs typeface="+mn-cs"/>
            </a:rPr>
            <a:t>百万円増加、</a:t>
          </a:r>
          <a:r>
            <a:rPr kumimoji="1" lang="en-US" altLang="ja-JP" sz="1100">
              <a:solidFill>
                <a:schemeClr val="dk1"/>
              </a:solidFill>
              <a:effectLst/>
              <a:latin typeface="+mn-lt"/>
              <a:ea typeface="+mn-ea"/>
              <a:cs typeface="+mn-cs"/>
            </a:rPr>
            <a:t>4,126</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財政調整基金は、運用益の</a:t>
          </a:r>
          <a:r>
            <a:rPr kumimoji="1" lang="ja-JP" altLang="en-US" sz="1100">
              <a:solidFill>
                <a:schemeClr val="dk1"/>
              </a:solidFill>
              <a:effectLst/>
              <a:latin typeface="+mn-lt"/>
              <a:ea typeface="+mn-ea"/>
              <a:cs typeface="+mn-cs"/>
            </a:rPr>
            <a:t>積立てのほか、剰余金</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百万円を積み立てたことにより、</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百万円の増となった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減債基金は、</a:t>
          </a:r>
          <a:r>
            <a:rPr kumimoji="1" lang="ja-JP" altLang="en-US" sz="1100">
              <a:solidFill>
                <a:schemeClr val="dk1"/>
              </a:solidFill>
              <a:effectLst/>
              <a:latin typeface="+mn-lt"/>
              <a:ea typeface="+mn-ea"/>
              <a:cs typeface="+mn-cs"/>
            </a:rPr>
            <a:t>運用益の積立てのみのため、増減はほとんどない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その他の主な内訳は、下記のとおり。</a:t>
          </a:r>
          <a:endParaRPr lang="ja-JP" altLang="ja-JP" sz="1400">
            <a:effectLst/>
          </a:endParaRPr>
        </a:p>
        <a:p>
          <a:r>
            <a:rPr kumimoji="1" lang="ja-JP" altLang="ja-JP" sz="1100">
              <a:solidFill>
                <a:schemeClr val="dk1"/>
              </a:solidFill>
              <a:effectLst/>
              <a:latin typeface="+mn-lt"/>
              <a:ea typeface="+mn-ea"/>
              <a:cs typeface="+mn-cs"/>
            </a:rPr>
            <a:t>・明日のまちづくり基金：ふるさと納税制度での運用等において、</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百万円を積み立てた一方、各種施設改修および補助金等のために</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百万円を取り崩した。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・庁舎建設基金：将来の庁舎建替（時期未定）に備えるため、</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百万円積み立てた。</a:t>
          </a:r>
          <a:endParaRPr lang="ja-JP" altLang="ja-JP" sz="1400">
            <a:effectLst/>
          </a:endParaRPr>
        </a:p>
        <a:p>
          <a:r>
            <a:rPr kumimoji="1" lang="ja-JP" altLang="ja-JP" sz="1100">
              <a:solidFill>
                <a:schemeClr val="dk1"/>
              </a:solidFill>
              <a:effectLst/>
              <a:latin typeface="+mn-lt"/>
              <a:ea typeface="+mn-ea"/>
              <a:cs typeface="+mn-cs"/>
            </a:rPr>
            <a:t>・地域福祉基金：ふるさと納税制度での運用等において、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百万円を積み立てた。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・新丸山ダム対策基金：国交省からの財産貸付収入や立木等売払収入等により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一方、事業に充当するために</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百万円を取り崩した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・杉原千畝記念基金は、ふるさと納税制度の運用等において、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積み立てた</a:t>
          </a: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事業に活用するために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老朽化した公共施設の改修にあたり、特定目的基金を取り崩して事業を実施することが予想され、中長期的には基金残高は減少傾向となるため、基金の適切な管理運営に努めていく。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・明日のまちづくり基金：学校施設整備・社会教育施設整備・体育施設整備・観光施設整備・防災対策等、まちづくりの推進に要する資金に充てるために設置された基金。</a:t>
          </a:r>
          <a:endParaRPr lang="ja-JP" altLang="ja-JP" sz="1400">
            <a:effectLst/>
          </a:endParaRPr>
        </a:p>
        <a:p>
          <a:r>
            <a:rPr kumimoji="1" lang="ja-JP" altLang="ja-JP" sz="1100">
              <a:solidFill>
                <a:schemeClr val="dk1"/>
              </a:solidFill>
              <a:effectLst/>
              <a:latin typeface="+mn-lt"/>
              <a:ea typeface="+mn-ea"/>
              <a:cs typeface="+mn-cs"/>
            </a:rPr>
            <a:t>・地域福祉基金：福祉施設整備・各種福祉計画策定等、地域福祉の増進に要する資金に充てるために設置された基金。</a:t>
          </a:r>
          <a:endParaRPr lang="ja-JP" altLang="ja-JP" sz="1400">
            <a:effectLst/>
          </a:endParaRPr>
        </a:p>
        <a:p>
          <a:r>
            <a:rPr kumimoji="1" lang="ja-JP" altLang="ja-JP" sz="1100">
              <a:solidFill>
                <a:schemeClr val="dk1"/>
              </a:solidFill>
              <a:effectLst/>
              <a:latin typeface="+mn-lt"/>
              <a:ea typeface="+mn-ea"/>
              <a:cs typeface="+mn-cs"/>
            </a:rPr>
            <a:t>・庁舎建設基金：将来の庁舎建替（時期未定）に要する資金に充てるために設置された基金。</a:t>
          </a:r>
          <a:endParaRPr lang="ja-JP" altLang="ja-JP" sz="1400">
            <a:effectLst/>
          </a:endParaRPr>
        </a:p>
        <a:p>
          <a:r>
            <a:rPr kumimoji="1" lang="ja-JP" altLang="ja-JP" sz="1100">
              <a:solidFill>
                <a:schemeClr val="dk1"/>
              </a:solidFill>
              <a:effectLst/>
              <a:latin typeface="+mn-lt"/>
              <a:ea typeface="+mn-ea"/>
              <a:cs typeface="+mn-cs"/>
            </a:rPr>
            <a:t>・新丸山ダム対策基金：新丸山ダム建設に要する基金のために設置された基金。</a:t>
          </a:r>
          <a:endParaRPr lang="ja-JP" altLang="ja-JP" sz="1400">
            <a:effectLst/>
          </a:endParaRPr>
        </a:p>
        <a:p>
          <a:r>
            <a:rPr kumimoji="1" lang="ja-JP" altLang="ja-JP" sz="1100">
              <a:solidFill>
                <a:schemeClr val="dk1"/>
              </a:solidFill>
              <a:effectLst/>
              <a:latin typeface="+mn-lt"/>
              <a:ea typeface="+mn-ea"/>
              <a:cs typeface="+mn-cs"/>
            </a:rPr>
            <a:t>・杉原千畝記念基金：</a:t>
          </a:r>
          <a:r>
            <a:rPr lang="ja-JP" altLang="ja-JP" sz="1100">
              <a:solidFill>
                <a:schemeClr val="dk1"/>
              </a:solidFill>
              <a:effectLst/>
              <a:latin typeface="+mn-lt"/>
              <a:ea typeface="+mn-ea"/>
              <a:cs typeface="+mn-cs"/>
            </a:rPr>
            <a:t>八百津町出身の元リトアニア国領事杉原千畝氏の功績を永遠に顕彰するために設置された基金。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・明日のまちづくり基金：ふるさと納税制度での運用等において、</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百万円を積み立てた一方、各種施設改修および補助金等のために</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百万円を取り崩した。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・庁舎建設基金：将来の庁舎建替（時期未定）に備えるため、</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百万円積み立てた。</a:t>
          </a:r>
          <a:endParaRPr lang="ja-JP" altLang="ja-JP" sz="1400">
            <a:effectLst/>
          </a:endParaRPr>
        </a:p>
        <a:p>
          <a:r>
            <a:rPr kumimoji="1" lang="ja-JP" altLang="ja-JP" sz="1100">
              <a:solidFill>
                <a:schemeClr val="dk1"/>
              </a:solidFill>
              <a:effectLst/>
              <a:latin typeface="+mn-lt"/>
              <a:ea typeface="+mn-ea"/>
              <a:cs typeface="+mn-cs"/>
            </a:rPr>
            <a:t>・地域福祉基金：ふるさと納税制度での運用等において、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百万円を積み立てた。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・新丸山ダム対策基金：国交省からの財産貸付収入や立木等売払収入等により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積み立てた一方、事業に充当するために</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百万円を取り崩した。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・杉原千畝記念基金は、</a:t>
          </a:r>
          <a:r>
            <a:rPr kumimoji="1" lang="ja-JP" altLang="en-US" sz="1100">
              <a:solidFill>
                <a:schemeClr val="dk1"/>
              </a:solidFill>
              <a:effectLst/>
              <a:latin typeface="+mn-lt"/>
              <a:ea typeface="+mn-ea"/>
              <a:cs typeface="+mn-cs"/>
            </a:rPr>
            <a:t>ふるさと納税制度の運用等において、</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百万円積み立てた一方、事業に活用するために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百万円を取り崩した。</a:t>
          </a: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・庁舎建設基金：将来の庁舎建替（時期未定）に備えるため、毎年の財政状況により年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百万円程度を積み立てる予定。</a:t>
          </a:r>
          <a:endParaRPr lang="ja-JP" altLang="ja-JP" sz="1400">
            <a:effectLst/>
          </a:endParaRPr>
        </a:p>
        <a:p>
          <a:r>
            <a:rPr kumimoji="1" lang="ja-JP" altLang="ja-JP" sz="1100">
              <a:solidFill>
                <a:schemeClr val="dk1"/>
              </a:solidFill>
              <a:effectLst/>
              <a:latin typeface="+mn-lt"/>
              <a:ea typeface="+mn-ea"/>
              <a:cs typeface="+mn-cs"/>
            </a:rPr>
            <a:t>・今後、老朽化した公共施設の改修にあたり、特定目的基金を取り崩して事業を実施することが予想され、中長期的には基金残高は減少傾向となるため、基金の適切な管理運営に努めていく。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剰余金</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運用益の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百万円の積立てを行い、前年度末残高から</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年度間の財源調整や不測の事態における財源であることから、財政調整基金に依存しない財政運営に努めていく。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運用益の積立てのみであり、増減はほとんどない。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起債償還の補填財源として活用する基金であるが、既借入債については利率も低いことから繰上償還等は考えていない。</a:t>
          </a:r>
          <a:endParaRPr lang="ja-JP" altLang="ja-JP" sz="1400">
            <a:effectLst/>
          </a:endParaRPr>
        </a:p>
        <a:p>
          <a:r>
            <a:rPr kumimoji="1" lang="ja-JP" altLang="ja-JP" sz="1100">
              <a:solidFill>
                <a:schemeClr val="dk1"/>
              </a:solidFill>
              <a:effectLst/>
              <a:latin typeface="+mn-lt"/>
              <a:ea typeface="+mn-ea"/>
              <a:cs typeface="+mn-cs"/>
            </a:rPr>
            <a:t>施設更新の実施や現状サービス水準維持を前提とし、単年度が実質赤字となる見通しとなった場合は、減債積立金での充当を視野に入れていくことも必要と考えている。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令和元年以降、有形固定資産減価償却率は上昇傾向にあり、令和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ポイントの上昇となり、若干であるが老朽化の進行を示すものである。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一方で、類似団体平均値が前年度より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ポイント減少し、他団体より老朽化が加速している。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施設総量の適正化と建物の長寿命化の両視点からの対応が必要であるため、令和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にて改訂した公共施設等総合管理計画に基づき、今後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全町</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的に取り組んでいく。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159893</xdr:rowOff>
    </xdr:from>
    <xdr:to>
      <xdr:col>23</xdr:col>
      <xdr:colOff>136525</xdr:colOff>
      <xdr:row>33</xdr:row>
      <xdr:rowOff>90043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138320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639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129667</xdr:rowOff>
    </xdr:from>
    <xdr:to>
      <xdr:col>19</xdr:col>
      <xdr:colOff>187325</xdr:colOff>
      <xdr:row>33</xdr:row>
      <xdr:rowOff>59817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9017</xdr:rowOff>
    </xdr:from>
    <xdr:to>
      <xdr:col>23</xdr:col>
      <xdr:colOff>85725</xdr:colOff>
      <xdr:row>33</xdr:row>
      <xdr:rowOff>39243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43839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123190</xdr:rowOff>
    </xdr:from>
    <xdr:to>
      <xdr:col>15</xdr:col>
      <xdr:colOff>187325</xdr:colOff>
      <xdr:row>33</xdr:row>
      <xdr:rowOff>53340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2540</xdr:rowOff>
    </xdr:from>
    <xdr:to>
      <xdr:col>19</xdr:col>
      <xdr:colOff>136525</xdr:colOff>
      <xdr:row>33</xdr:row>
      <xdr:rowOff>9017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6431915"/>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88646</xdr:rowOff>
    </xdr:from>
    <xdr:to>
      <xdr:col>11</xdr:col>
      <xdr:colOff>187325</xdr:colOff>
      <xdr:row>33</xdr:row>
      <xdr:rowOff>18796</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139446</xdr:rowOff>
    </xdr:from>
    <xdr:to>
      <xdr:col>15</xdr:col>
      <xdr:colOff>136525</xdr:colOff>
      <xdr:row>33</xdr:row>
      <xdr:rowOff>2540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639737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109220</xdr:rowOff>
    </xdr:from>
    <xdr:to>
      <xdr:col>11</xdr:col>
      <xdr:colOff>136525</xdr:colOff>
      <xdr:row>32</xdr:row>
      <xdr:rowOff>139446</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6367145"/>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50944</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648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44467</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9923</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643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本町では、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地方債の借入額を償還額以下を基本とし地方債残高を抑制したことにより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令和元年度以降、年々減少傾向にあり、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76.8</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ポイントの大幅な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減少を示しており、財政の健全化が一定程度進んでいるといえる。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一方で、今後は大型事業の実施や老朽化した公共施設への対応</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が見込まれており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、地方債の発行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債務償還比率が上昇する可能性がある。そのため、中長期的な視点</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に立ち</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、持続可能で健全な財政運営に努めていく必要がある。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58536</xdr:rowOff>
    </xdr:from>
    <xdr:to>
      <xdr:col>76</xdr:col>
      <xdr:colOff>73025</xdr:colOff>
      <xdr:row>26</xdr:row>
      <xdr:rowOff>160136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2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21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25262</xdr:rowOff>
    </xdr:from>
    <xdr:to>
      <xdr:col>72</xdr:col>
      <xdr:colOff>123825</xdr:colOff>
      <xdr:row>27</xdr:row>
      <xdr:rowOff>126862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4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109336</xdr:rowOff>
    </xdr:from>
    <xdr:to>
      <xdr:col>76</xdr:col>
      <xdr:colOff>22225</xdr:colOff>
      <xdr:row>27</xdr:row>
      <xdr:rowOff>76062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4084300" y="5338561"/>
          <a:ext cx="711200" cy="1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105865</xdr:rowOff>
    </xdr:from>
    <xdr:to>
      <xdr:col>68</xdr:col>
      <xdr:colOff>123825</xdr:colOff>
      <xdr:row>28</xdr:row>
      <xdr:rowOff>36015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5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76062</xdr:rowOff>
    </xdr:from>
    <xdr:to>
      <xdr:col>72</xdr:col>
      <xdr:colOff>73025</xdr:colOff>
      <xdr:row>27</xdr:row>
      <xdr:rowOff>156665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476737"/>
          <a:ext cx="762000" cy="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11250</xdr:rowOff>
    </xdr:from>
    <xdr:to>
      <xdr:col>64</xdr:col>
      <xdr:colOff>123825</xdr:colOff>
      <xdr:row>29</xdr:row>
      <xdr:rowOff>112850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7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156665</xdr:rowOff>
    </xdr:from>
    <xdr:to>
      <xdr:col>68</xdr:col>
      <xdr:colOff>73025</xdr:colOff>
      <xdr:row>29</xdr:row>
      <xdr:rowOff>62050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557340"/>
          <a:ext cx="762000"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35549</xdr:rowOff>
    </xdr:from>
    <xdr:to>
      <xdr:col>60</xdr:col>
      <xdr:colOff>123825</xdr:colOff>
      <xdr:row>30</xdr:row>
      <xdr:rowOff>137149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9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62050</xdr:rowOff>
    </xdr:from>
    <xdr:to>
      <xdr:col>64</xdr:col>
      <xdr:colOff>73025</xdr:colOff>
      <xdr:row>30</xdr:row>
      <xdr:rowOff>86349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98300" y="5805625"/>
          <a:ext cx="762000" cy="1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143389</xdr:rowOff>
    </xdr:from>
    <xdr:ext cx="405111"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69044" y="520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52542</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2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129377</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5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153676</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72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027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116205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66027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81915</xdr:rowOff>
    </xdr:from>
    <xdr:to>
      <xdr:col>15</xdr:col>
      <xdr:colOff>50800</xdr:colOff>
      <xdr:row>38</xdr:row>
      <xdr:rowOff>116205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970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166370</xdr:rowOff>
    </xdr:from>
    <xdr:to>
      <xdr:col>6</xdr:col>
      <xdr:colOff>38100</xdr:colOff>
      <xdr:row>38</xdr:row>
      <xdr:rowOff>96520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45720</xdr:rowOff>
    </xdr:from>
    <xdr:to>
      <xdr:col>10</xdr:col>
      <xdr:colOff>114300</xdr:colOff>
      <xdr:row>38</xdr:row>
      <xdr:rowOff>81915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608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87647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3283</xdr:rowOff>
    </xdr:from>
    <xdr:to>
      <xdr:col>55</xdr:col>
      <xdr:colOff>50800</xdr:colOff>
      <xdr:row>36</xdr:row>
      <xdr:rowOff>104883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17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26160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0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132994</xdr:rowOff>
    </xdr:from>
    <xdr:to>
      <xdr:col>50</xdr:col>
      <xdr:colOff>165100</xdr:colOff>
      <xdr:row>37</xdr:row>
      <xdr:rowOff>63144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3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54083</xdr:rowOff>
    </xdr:from>
    <xdr:to>
      <xdr:col>55</xdr:col>
      <xdr:colOff>0</xdr:colOff>
      <xdr:row>37</xdr:row>
      <xdr:rowOff>12344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226283"/>
          <a:ext cx="838200" cy="1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147529</xdr:rowOff>
    </xdr:from>
    <xdr:to>
      <xdr:col>46</xdr:col>
      <xdr:colOff>38100</xdr:colOff>
      <xdr:row>37</xdr:row>
      <xdr:rowOff>77679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3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12344</xdr:rowOff>
    </xdr:from>
    <xdr:to>
      <xdr:col>50</xdr:col>
      <xdr:colOff>114300</xdr:colOff>
      <xdr:row>37</xdr:row>
      <xdr:rowOff>26879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355994"/>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162636</xdr:rowOff>
    </xdr:from>
    <xdr:to>
      <xdr:col>41</xdr:col>
      <xdr:colOff>101600</xdr:colOff>
      <xdr:row>37</xdr:row>
      <xdr:rowOff>92786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3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26879</xdr:rowOff>
    </xdr:from>
    <xdr:to>
      <xdr:col>45</xdr:col>
      <xdr:colOff>177800</xdr:colOff>
      <xdr:row>37</xdr:row>
      <xdr:rowOff>41986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370529"/>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9760</xdr:rowOff>
    </xdr:from>
    <xdr:to>
      <xdr:col>36</xdr:col>
      <xdr:colOff>165100</xdr:colOff>
      <xdr:row>37</xdr:row>
      <xdr:rowOff>111360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3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41986</xdr:rowOff>
    </xdr:from>
    <xdr:to>
      <xdr:col>41</xdr:col>
      <xdr:colOff>50800</xdr:colOff>
      <xdr:row>37</xdr:row>
      <xdr:rowOff>60560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385636"/>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79671</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0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94206</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0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109313</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1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127887</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1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30843</xdr:rowOff>
    </xdr:from>
    <xdr:to>
      <xdr:col>24</xdr:col>
      <xdr:colOff>114300</xdr:colOff>
      <xdr:row>62</xdr:row>
      <xdr:rowOff>132443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xdr:rowOff>
    </xdr:from>
    <xdr:to>
      <xdr:col>20</xdr:col>
      <xdr:colOff>38100</xdr:colOff>
      <xdr:row>62</xdr:row>
      <xdr:rowOff>117747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66947</xdr:rowOff>
    </xdr:from>
    <xdr:to>
      <xdr:col>24</xdr:col>
      <xdr:colOff>63500</xdr:colOff>
      <xdr:row>62</xdr:row>
      <xdr:rowOff>81643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69684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158206</xdr:rowOff>
    </xdr:from>
    <xdr:to>
      <xdr:col>15</xdr:col>
      <xdr:colOff>101600</xdr:colOff>
      <xdr:row>62</xdr:row>
      <xdr:rowOff>88356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37556</xdr:rowOff>
    </xdr:from>
    <xdr:to>
      <xdr:col>19</xdr:col>
      <xdr:colOff>177800</xdr:colOff>
      <xdr:row>62</xdr:row>
      <xdr:rowOff>66947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6674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140244</xdr:rowOff>
    </xdr:from>
    <xdr:to>
      <xdr:col>10</xdr:col>
      <xdr:colOff>165100</xdr:colOff>
      <xdr:row>62</xdr:row>
      <xdr:rowOff>70394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19594</xdr:rowOff>
    </xdr:from>
    <xdr:to>
      <xdr:col>15</xdr:col>
      <xdr:colOff>50800</xdr:colOff>
      <xdr:row>62</xdr:row>
      <xdr:rowOff>37556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6494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19594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6201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108874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79483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61521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21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139544</xdr:rowOff>
    </xdr:from>
    <xdr:to>
      <xdr:col>55</xdr:col>
      <xdr:colOff>50800</xdr:colOff>
      <xdr:row>62</xdr:row>
      <xdr:rowOff>69694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59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162421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44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152871</xdr:rowOff>
    </xdr:from>
    <xdr:to>
      <xdr:col>50</xdr:col>
      <xdr:colOff>165100</xdr:colOff>
      <xdr:row>62</xdr:row>
      <xdr:rowOff>83021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6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18894</xdr:rowOff>
    </xdr:from>
    <xdr:to>
      <xdr:col>55</xdr:col>
      <xdr:colOff>0</xdr:colOff>
      <xdr:row>62</xdr:row>
      <xdr:rowOff>32221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648794"/>
          <a:ext cx="8382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160191</xdr:rowOff>
    </xdr:from>
    <xdr:to>
      <xdr:col>46</xdr:col>
      <xdr:colOff>38100</xdr:colOff>
      <xdr:row>62</xdr:row>
      <xdr:rowOff>90341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61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32221</xdr:rowOff>
    </xdr:from>
    <xdr:to>
      <xdr:col>50</xdr:col>
      <xdr:colOff>114300</xdr:colOff>
      <xdr:row>62</xdr:row>
      <xdr:rowOff>39541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662121"/>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4204</xdr:rowOff>
    </xdr:from>
    <xdr:to>
      <xdr:col>41</xdr:col>
      <xdr:colOff>101600</xdr:colOff>
      <xdr:row>62</xdr:row>
      <xdr:rowOff>105804</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6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39541</xdr:rowOff>
    </xdr:from>
    <xdr:to>
      <xdr:col>45</xdr:col>
      <xdr:colOff>177800</xdr:colOff>
      <xdr:row>62</xdr:row>
      <xdr:rowOff>55004</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669441"/>
          <a:ext cx="8890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12891</xdr:rowOff>
    </xdr:from>
    <xdr:to>
      <xdr:col>36</xdr:col>
      <xdr:colOff>165100</xdr:colOff>
      <xdr:row>62</xdr:row>
      <xdr:rowOff>114491</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6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55004</xdr:rowOff>
    </xdr:from>
    <xdr:to>
      <xdr:col>41</xdr:col>
      <xdr:colOff>50800</xdr:colOff>
      <xdr:row>62</xdr:row>
      <xdr:rowOff>63691</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68490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7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99548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106868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39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122331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40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105618</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7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83</xdr:row>
      <xdr:rowOff>169545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3827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69214</xdr:rowOff>
    </xdr:from>
    <xdr:to>
      <xdr:col>15</xdr:col>
      <xdr:colOff>101600</xdr:colOff>
      <xdr:row>83</xdr:row>
      <xdr:rowOff>170814</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120014</xdr:rowOff>
    </xdr:from>
    <xdr:to>
      <xdr:col>19</xdr:col>
      <xdr:colOff>177800</xdr:colOff>
      <xdr:row>83</xdr:row>
      <xdr:rowOff>152400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3503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120014</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3236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93345</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3122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161941</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65695</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2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44123</xdr:rowOff>
    </xdr:from>
    <xdr:to>
      <xdr:col>50</xdr:col>
      <xdr:colOff>165100</xdr:colOff>
      <xdr:row>84</xdr:row>
      <xdr:rowOff>145723</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4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93618</xdr:rowOff>
    </xdr:from>
    <xdr:to>
      <xdr:col>55</xdr:col>
      <xdr:colOff>0</xdr:colOff>
      <xdr:row>84</xdr:row>
      <xdr:rowOff>94923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495418"/>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50981</xdr:rowOff>
    </xdr:from>
    <xdr:to>
      <xdr:col>46</xdr:col>
      <xdr:colOff>38100</xdr:colOff>
      <xdr:row>84</xdr:row>
      <xdr:rowOff>152581</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94923</xdr:rowOff>
    </xdr:from>
    <xdr:to>
      <xdr:col>50</xdr:col>
      <xdr:colOff>114300</xdr:colOff>
      <xdr:row>84</xdr:row>
      <xdr:rowOff>101781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49672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53921</xdr:rowOff>
    </xdr:from>
    <xdr:to>
      <xdr:col>41</xdr:col>
      <xdr:colOff>101600</xdr:colOff>
      <xdr:row>84</xdr:row>
      <xdr:rowOff>155521</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4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101781</xdr:rowOff>
    </xdr:from>
    <xdr:to>
      <xdr:col>45</xdr:col>
      <xdr:colOff>177800</xdr:colOff>
      <xdr:row>84</xdr:row>
      <xdr:rowOff>104721</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503581"/>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62412</xdr:rowOff>
    </xdr:from>
    <xdr:to>
      <xdr:col>36</xdr:col>
      <xdr:colOff>165100</xdr:colOff>
      <xdr:row>84</xdr:row>
      <xdr:rowOff>164012</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104721</xdr:rowOff>
    </xdr:from>
    <xdr:to>
      <xdr:col>41</xdr:col>
      <xdr:colOff>50800</xdr:colOff>
      <xdr:row>84</xdr:row>
      <xdr:rowOff>113212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506521"/>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162250</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22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598</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23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9089</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1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100-0000A9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100-0000AB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100-0000AD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64589</xdr:rowOff>
    </xdr:from>
    <xdr:to>
      <xdr:col>85</xdr:col>
      <xdr:colOff>177800</xdr:colOff>
      <xdr:row>37</xdr:row>
      <xdr:rowOff>166188</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62687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87466</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100-0000B9010000}"/>
            </a:ext>
          </a:extLst>
        </xdr:cNvPr>
        <xdr:cNvSpPr txBox="1"/>
      </xdr:nvSpPr>
      <xdr:spPr>
        <a:xfrm>
          <a:off x="16357600" y="625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17236</xdr:rowOff>
    </xdr:from>
    <xdr:to>
      <xdr:col>81</xdr:col>
      <xdr:colOff>101600</xdr:colOff>
      <xdr:row>37</xdr:row>
      <xdr:rowOff>118836</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5430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68036</xdr:rowOff>
    </xdr:from>
    <xdr:to>
      <xdr:col>85</xdr:col>
      <xdr:colOff>127000</xdr:colOff>
      <xdr:row>37</xdr:row>
      <xdr:rowOff>115389</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5481300" y="641168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4541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17417</xdr:rowOff>
    </xdr:from>
    <xdr:to>
      <xdr:col>81</xdr:col>
      <xdr:colOff>50800</xdr:colOff>
      <xdr:row>37</xdr:row>
      <xdr:rowOff>68036</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4592300" y="636106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62956</xdr:rowOff>
    </xdr:from>
    <xdr:to>
      <xdr:col>72</xdr:col>
      <xdr:colOff>38100</xdr:colOff>
      <xdr:row>36</xdr:row>
      <xdr:rowOff>164556</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3652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113756</xdr:rowOff>
    </xdr:from>
    <xdr:to>
      <xdr:col>76</xdr:col>
      <xdr:colOff>114300</xdr:colOff>
      <xdr:row>37</xdr:row>
      <xdr:rowOff>17417</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3703300" y="628595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66222</xdr:rowOff>
    </xdr:from>
    <xdr:to>
      <xdr:col>67</xdr:col>
      <xdr:colOff>101600</xdr:colOff>
      <xdr:row>36</xdr:row>
      <xdr:rowOff>167822</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2763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36</xdr:row>
      <xdr:rowOff>117022</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flipV="1">
          <a:off x="12814300" y="628595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135363</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5266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9633</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3500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12899</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2611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1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100-0000E2010000}"/>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100-0000E4010000}"/>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100-0000E6010000}"/>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101600</xdr:rowOff>
    </xdr:from>
    <xdr:to>
      <xdr:col>116</xdr:col>
      <xdr:colOff>114300</xdr:colOff>
      <xdr:row>34</xdr:row>
      <xdr:rowOff>31750</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21107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54627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100-0000F2010000}"/>
            </a:ext>
          </a:extLst>
        </xdr:cNvPr>
        <xdr:cNvSpPr txBox="1"/>
      </xdr:nvSpPr>
      <xdr:spPr>
        <a:xfrm>
          <a:off x="22199600"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61595</xdr:rowOff>
    </xdr:from>
    <xdr:to>
      <xdr:col>112</xdr:col>
      <xdr:colOff>38100</xdr:colOff>
      <xdr:row>36</xdr:row>
      <xdr:rowOff>163195</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127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152400</xdr:rowOff>
    </xdr:from>
    <xdr:to>
      <xdr:col>116</xdr:col>
      <xdr:colOff>63500</xdr:colOff>
      <xdr:row>36</xdr:row>
      <xdr:rowOff>112395</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21323300" y="5810250"/>
          <a:ext cx="838200" cy="47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76835</xdr:rowOff>
    </xdr:from>
    <xdr:to>
      <xdr:col>107</xdr:col>
      <xdr:colOff>101600</xdr:colOff>
      <xdr:row>37</xdr:row>
      <xdr:rowOff>6985</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0383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112395</xdr:rowOff>
    </xdr:from>
    <xdr:to>
      <xdr:col>111</xdr:col>
      <xdr:colOff>177800</xdr:colOff>
      <xdr:row>36</xdr:row>
      <xdr:rowOff>127635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20434300" y="62845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21590</xdr:rowOff>
    </xdr:from>
    <xdr:to>
      <xdr:col>102</xdr:col>
      <xdr:colOff>165100</xdr:colOff>
      <xdr:row>38</xdr:row>
      <xdr:rowOff>123190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9494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127635</xdr:rowOff>
    </xdr:from>
    <xdr:to>
      <xdr:col>107</xdr:col>
      <xdr:colOff>50800</xdr:colOff>
      <xdr:row>38</xdr:row>
      <xdr:rowOff>72390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19545300" y="6299835"/>
          <a:ext cx="8890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107315</xdr:rowOff>
    </xdr:from>
    <xdr:to>
      <xdr:col>98</xdr:col>
      <xdr:colOff>38100</xdr:colOff>
      <xdr:row>38</xdr:row>
      <xdr:rowOff>37465</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8605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158115</xdr:rowOff>
    </xdr:from>
    <xdr:to>
      <xdr:col>102</xdr:col>
      <xdr:colOff>114300</xdr:colOff>
      <xdr:row>38</xdr:row>
      <xdr:rowOff>72390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8656300" y="65017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8272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1075727" y="60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23512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0199427" y="602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139717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93104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53992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421427"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50165</xdr:rowOff>
    </xdr:from>
    <xdr:to>
      <xdr:col>85</xdr:col>
      <xdr:colOff>177800</xdr:colOff>
      <xdr:row>62</xdr:row>
      <xdr:rowOff>151765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28592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xdr:rowOff>
    </xdr:from>
    <xdr:to>
      <xdr:col>81</xdr:col>
      <xdr:colOff>101600</xdr:colOff>
      <xdr:row>62</xdr:row>
      <xdr:rowOff>111760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60960</xdr:rowOff>
    </xdr:from>
    <xdr:to>
      <xdr:col>85</xdr:col>
      <xdr:colOff>127000</xdr:colOff>
      <xdr:row>62</xdr:row>
      <xdr:rowOff>100965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106908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139700</xdr:rowOff>
    </xdr:from>
    <xdr:to>
      <xdr:col>76</xdr:col>
      <xdr:colOff>165100</xdr:colOff>
      <xdr:row>62</xdr:row>
      <xdr:rowOff>69850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19050</xdr:rowOff>
    </xdr:from>
    <xdr:to>
      <xdr:col>81</xdr:col>
      <xdr:colOff>50800</xdr:colOff>
      <xdr:row>62</xdr:row>
      <xdr:rowOff>60960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592300" y="106489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144780</xdr:rowOff>
    </xdr:from>
    <xdr:to>
      <xdr:col>76</xdr:col>
      <xdr:colOff>114300</xdr:colOff>
      <xdr:row>62</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3703300" y="10603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61</xdr:row>
      <xdr:rowOff>144780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814300" y="105784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102887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60977</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162560</xdr:rowOff>
    </xdr:from>
    <xdr:to>
      <xdr:col>116</xdr:col>
      <xdr:colOff>114300</xdr:colOff>
      <xdr:row>57</xdr:row>
      <xdr:rowOff>92710</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13987</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86741</xdr:rowOff>
    </xdr:from>
    <xdr:to>
      <xdr:col>112</xdr:col>
      <xdr:colOff>38100</xdr:colOff>
      <xdr:row>59</xdr:row>
      <xdr:rowOff>16891</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0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41910</xdr:rowOff>
    </xdr:from>
    <xdr:to>
      <xdr:col>116</xdr:col>
      <xdr:colOff>63500</xdr:colOff>
      <xdr:row>58</xdr:row>
      <xdr:rowOff>137541</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9814560"/>
          <a:ext cx="838200" cy="2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108839</xdr:rowOff>
    </xdr:from>
    <xdr:to>
      <xdr:col>107</xdr:col>
      <xdr:colOff>101600</xdr:colOff>
      <xdr:row>59</xdr:row>
      <xdr:rowOff>38989</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0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137541</xdr:rowOff>
    </xdr:from>
    <xdr:to>
      <xdr:col>111</xdr:col>
      <xdr:colOff>177800</xdr:colOff>
      <xdr:row>58</xdr:row>
      <xdr:rowOff>159639</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0434300" y="1008164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14351</xdr:rowOff>
    </xdr:from>
    <xdr:to>
      <xdr:col>102</xdr:col>
      <xdr:colOff>165100</xdr:colOff>
      <xdr:row>60</xdr:row>
      <xdr:rowOff>115951</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3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159639</xdr:rowOff>
    </xdr:from>
    <xdr:to>
      <xdr:col>107</xdr:col>
      <xdr:colOff>50800</xdr:colOff>
      <xdr:row>60</xdr:row>
      <xdr:rowOff>65151</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0103739"/>
          <a:ext cx="8890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36830</xdr:rowOff>
    </xdr:from>
    <xdr:to>
      <xdr:col>98</xdr:col>
      <xdr:colOff>38100</xdr:colOff>
      <xdr:row>60</xdr:row>
      <xdr:rowOff>138430</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65151</xdr:rowOff>
    </xdr:from>
    <xdr:to>
      <xdr:col>102</xdr:col>
      <xdr:colOff>114300</xdr:colOff>
      <xdr:row>60</xdr:row>
      <xdr:rowOff>87630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8656300" y="1035215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33418</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98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55516</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98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132478</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0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154957</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00000000-0008-0000-01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00000000-0008-0000-0100-0000A0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4" name="【公民館】&#10;有形固定資産減価償却率最大値テキスト">
          <a:extLst>
            <a:ext uri="{FF2B5EF4-FFF2-40B4-BE49-F238E27FC236}">
              <a16:creationId xmlns:a16="http://schemas.microsoft.com/office/drawing/2014/main" id="{00000000-0008-0000-0100-0000A202000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676" name="【公民館】&#10;有形固定資産減価償却率平均値テキスト">
          <a:extLst>
            <a:ext uri="{FF2B5EF4-FFF2-40B4-BE49-F238E27FC236}">
              <a16:creationId xmlns:a16="http://schemas.microsoft.com/office/drawing/2014/main" id="{00000000-0008-0000-0100-0000A4020000}"/>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153036</xdr:rowOff>
    </xdr:from>
    <xdr:to>
      <xdr:col>85</xdr:col>
      <xdr:colOff>177800</xdr:colOff>
      <xdr:row>106</xdr:row>
      <xdr:rowOff>83186</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6268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131463</xdr:rowOff>
    </xdr:from>
    <xdr:ext cx="405111" cy="259045"/>
    <xdr:sp macro="" textlink="">
      <xdr:nvSpPr>
        <xdr:cNvPr id="688" name="【公民館】&#10;有形固定資産減価償却率該当値テキスト">
          <a:extLst>
            <a:ext uri="{FF2B5EF4-FFF2-40B4-BE49-F238E27FC236}">
              <a16:creationId xmlns:a16="http://schemas.microsoft.com/office/drawing/2014/main" id="{00000000-0008-0000-0100-0000B0020000}"/>
            </a:ext>
          </a:extLst>
        </xdr:cNvPr>
        <xdr:cNvSpPr txBox="1"/>
      </xdr:nvSpPr>
      <xdr:spPr>
        <a:xfrm>
          <a:off x="16357600"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111125</xdr:rowOff>
    </xdr:from>
    <xdr:to>
      <xdr:col>81</xdr:col>
      <xdr:colOff>101600</xdr:colOff>
      <xdr:row>106</xdr:row>
      <xdr:rowOff>41275</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5430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161925</xdr:rowOff>
    </xdr:from>
    <xdr:to>
      <xdr:col>85</xdr:col>
      <xdr:colOff>127000</xdr:colOff>
      <xdr:row>106</xdr:row>
      <xdr:rowOff>32386</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5481300" y="181641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454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161925</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4592300" y="18116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109220</xdr:rowOff>
    </xdr:from>
    <xdr:to>
      <xdr:col>72</xdr:col>
      <xdr:colOff>38100</xdr:colOff>
      <xdr:row>104</xdr:row>
      <xdr:rowOff>39370</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3652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160020</xdr:rowOff>
    </xdr:from>
    <xdr:to>
      <xdr:col>76</xdr:col>
      <xdr:colOff>114300</xdr:colOff>
      <xdr:row>105</xdr:row>
      <xdr:rowOff>114300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3703300" y="1781937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76836</xdr:rowOff>
    </xdr:from>
    <xdr:to>
      <xdr:col>67</xdr:col>
      <xdr:colOff>101600</xdr:colOff>
      <xdr:row>104</xdr:row>
      <xdr:rowOff>6986</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2763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127636</xdr:rowOff>
    </xdr:from>
    <xdr:to>
      <xdr:col>71</xdr:col>
      <xdr:colOff>177800</xdr:colOff>
      <xdr:row>103</xdr:row>
      <xdr:rowOff>160020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814300" y="177869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697" name="n_1ave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98" name="n_2ave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99" name="n_3ave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00" name="n_4ave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32402</xdr:rowOff>
    </xdr:from>
    <xdr:ext cx="405111" cy="259045"/>
    <xdr:sp macro="" textlink="">
      <xdr:nvSpPr>
        <xdr:cNvPr id="701" name="n_1mainValue【公民館】&#10;有形固定資産減価償却率">
          <a:extLst>
            <a:ext uri="{FF2B5EF4-FFF2-40B4-BE49-F238E27FC236}">
              <a16:creationId xmlns:a16="http://schemas.microsoft.com/office/drawing/2014/main" id="{00000000-0008-0000-0100-0000BD020000}"/>
            </a:ext>
          </a:extLst>
        </xdr:cNvPr>
        <xdr:cNvSpPr txBox="1"/>
      </xdr:nvSpPr>
      <xdr:spPr>
        <a:xfrm>
          <a:off x="152660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02" name="n_2mainValue【公民館】&#10;有形固定資産減価償却率">
          <a:extLst>
            <a:ext uri="{FF2B5EF4-FFF2-40B4-BE49-F238E27FC236}">
              <a16:creationId xmlns:a16="http://schemas.microsoft.com/office/drawing/2014/main" id="{00000000-0008-0000-0100-0000BE020000}"/>
            </a:ext>
          </a:extLst>
        </xdr:cNvPr>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55897</xdr:rowOff>
    </xdr:from>
    <xdr:ext cx="405111" cy="259045"/>
    <xdr:sp macro="" textlink="">
      <xdr:nvSpPr>
        <xdr:cNvPr id="703" name="n_3mainValue【公民館】&#10;有形固定資産減価償却率">
          <a:extLst>
            <a:ext uri="{FF2B5EF4-FFF2-40B4-BE49-F238E27FC236}">
              <a16:creationId xmlns:a16="http://schemas.microsoft.com/office/drawing/2014/main" id="{00000000-0008-0000-0100-0000BF020000}"/>
            </a:ext>
          </a:extLst>
        </xdr:cNvPr>
        <xdr:cNvSpPr txBox="1"/>
      </xdr:nvSpPr>
      <xdr:spPr>
        <a:xfrm>
          <a:off x="13500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23513</xdr:rowOff>
    </xdr:from>
    <xdr:ext cx="405111" cy="259045"/>
    <xdr:sp macro="" textlink="">
      <xdr:nvSpPr>
        <xdr:cNvPr id="704" name="n_4mainValue【公民館】&#10;有形固定資産減価償却率">
          <a:extLst>
            <a:ext uri="{FF2B5EF4-FFF2-40B4-BE49-F238E27FC236}">
              <a16:creationId xmlns:a16="http://schemas.microsoft.com/office/drawing/2014/main" id="{00000000-0008-0000-0100-0000C0020000}"/>
            </a:ext>
          </a:extLst>
        </xdr:cNvPr>
        <xdr:cNvSpPr txBox="1"/>
      </xdr:nvSpPr>
      <xdr:spPr>
        <a:xfrm>
          <a:off x="12611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00000000-0008-0000-0100-0000D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31" name="【公民館】&#10;一人当たり面積最小値テキスト">
          <a:extLst>
            <a:ext uri="{FF2B5EF4-FFF2-40B4-BE49-F238E27FC236}">
              <a16:creationId xmlns:a16="http://schemas.microsoft.com/office/drawing/2014/main" id="{00000000-0008-0000-0100-0000DB020000}"/>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33" name="【公民館】&#10;一人当たり面積最大値テキスト">
          <a:extLst>
            <a:ext uri="{FF2B5EF4-FFF2-40B4-BE49-F238E27FC236}">
              <a16:creationId xmlns:a16="http://schemas.microsoft.com/office/drawing/2014/main" id="{00000000-0008-0000-0100-0000DD020000}"/>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735" name="【公民館】&#10;一人当たり面積平均値テキスト">
          <a:extLst>
            <a:ext uri="{FF2B5EF4-FFF2-40B4-BE49-F238E27FC236}">
              <a16:creationId xmlns:a16="http://schemas.microsoft.com/office/drawing/2014/main" id="{00000000-0008-0000-0100-0000DF020000}"/>
            </a:ext>
          </a:extLst>
        </xdr:cNvPr>
        <xdr:cNvSpPr txBox="1"/>
      </xdr:nvSpPr>
      <xdr:spPr>
        <a:xfrm>
          <a:off x="22199600" y="1828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70576</xdr:rowOff>
    </xdr:from>
    <xdr:to>
      <xdr:col>116</xdr:col>
      <xdr:colOff>114300</xdr:colOff>
      <xdr:row>104</xdr:row>
      <xdr:rowOff>726</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2110700" y="177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93453</xdr:rowOff>
    </xdr:from>
    <xdr:ext cx="469744" cy="259045"/>
    <xdr:sp macro="" textlink="">
      <xdr:nvSpPr>
        <xdr:cNvPr id="747" name="【公民館】&#10;一人当たり面積該当値テキスト">
          <a:extLst>
            <a:ext uri="{FF2B5EF4-FFF2-40B4-BE49-F238E27FC236}">
              <a16:creationId xmlns:a16="http://schemas.microsoft.com/office/drawing/2014/main" id="{00000000-0008-0000-0100-0000EB020000}"/>
            </a:ext>
          </a:extLst>
        </xdr:cNvPr>
        <xdr:cNvSpPr txBox="1"/>
      </xdr:nvSpPr>
      <xdr:spPr>
        <a:xfrm>
          <a:off x="22199600" y="175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135889</xdr:rowOff>
    </xdr:from>
    <xdr:to>
      <xdr:col>112</xdr:col>
      <xdr:colOff>38100</xdr:colOff>
      <xdr:row>104</xdr:row>
      <xdr:rowOff>66039</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21272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121376</xdr:rowOff>
    </xdr:from>
    <xdr:to>
      <xdr:col>116</xdr:col>
      <xdr:colOff>63500</xdr:colOff>
      <xdr:row>104</xdr:row>
      <xdr:rowOff>15239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21323300" y="17780726"/>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2038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15239</xdr:rowOff>
    </xdr:from>
    <xdr:to>
      <xdr:col>111</xdr:col>
      <xdr:colOff>177800</xdr:colOff>
      <xdr:row>104</xdr:row>
      <xdr:rowOff>30480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flipV="1">
          <a:off x="20434300" y="17846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158206</xdr:rowOff>
    </xdr:from>
    <xdr:to>
      <xdr:col>102</xdr:col>
      <xdr:colOff>165100</xdr:colOff>
      <xdr:row>105</xdr:row>
      <xdr:rowOff>88356</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9494500" y="179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105</xdr:row>
      <xdr:rowOff>37556</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19545300" y="17861280"/>
          <a:ext cx="889000" cy="1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907</xdr:rowOff>
    </xdr:from>
    <xdr:to>
      <xdr:col>98</xdr:col>
      <xdr:colOff>38100</xdr:colOff>
      <xdr:row>105</xdr:row>
      <xdr:rowOff>102507</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8605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37556</xdr:rowOff>
    </xdr:from>
    <xdr:to>
      <xdr:col>102</xdr:col>
      <xdr:colOff>114300</xdr:colOff>
      <xdr:row>105</xdr:row>
      <xdr:rowOff>51707</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flipV="1">
          <a:off x="18656300" y="1803980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56" name="n_1aveValue【公民館】&#10;一人当たり面積">
          <a:extLst>
            <a:ext uri="{FF2B5EF4-FFF2-40B4-BE49-F238E27FC236}">
              <a16:creationId xmlns:a16="http://schemas.microsoft.com/office/drawing/2014/main" id="{00000000-0008-0000-0100-0000F4020000}"/>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757" name="n_2aveValue【公民館】&#10;一人当たり面積">
          <a:extLst>
            <a:ext uri="{FF2B5EF4-FFF2-40B4-BE49-F238E27FC236}">
              <a16:creationId xmlns:a16="http://schemas.microsoft.com/office/drawing/2014/main" id="{00000000-0008-0000-0100-0000F5020000}"/>
            </a:ext>
          </a:extLst>
        </xdr:cNvPr>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58" name="n_3aveValue【公民館】&#10;一人当たり面積">
          <a:extLst>
            <a:ext uri="{FF2B5EF4-FFF2-40B4-BE49-F238E27FC236}">
              <a16:creationId xmlns:a16="http://schemas.microsoft.com/office/drawing/2014/main" id="{00000000-0008-0000-0100-0000F6020000}"/>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9" name="n_4aveValue【公民館】&#10;一人当たり面積">
          <a:extLst>
            <a:ext uri="{FF2B5EF4-FFF2-40B4-BE49-F238E27FC236}">
              <a16:creationId xmlns:a16="http://schemas.microsoft.com/office/drawing/2014/main" id="{00000000-0008-0000-0100-0000F7020000}"/>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82566</xdr:rowOff>
    </xdr:from>
    <xdr:ext cx="469744" cy="259045"/>
    <xdr:sp macro="" textlink="">
      <xdr:nvSpPr>
        <xdr:cNvPr id="760" name="n_1mainValue【公民館】&#10;一人当たり面積">
          <a:extLst>
            <a:ext uri="{FF2B5EF4-FFF2-40B4-BE49-F238E27FC236}">
              <a16:creationId xmlns:a16="http://schemas.microsoft.com/office/drawing/2014/main" id="{00000000-0008-0000-0100-0000F8020000}"/>
            </a:ext>
          </a:extLst>
        </xdr:cNvPr>
        <xdr:cNvSpPr txBox="1"/>
      </xdr:nvSpPr>
      <xdr:spPr>
        <a:xfrm>
          <a:off x="21075727"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761" name="n_2mainValue【公民館】&#10;一人当たり面積">
          <a:extLst>
            <a:ext uri="{FF2B5EF4-FFF2-40B4-BE49-F238E27FC236}">
              <a16:creationId xmlns:a16="http://schemas.microsoft.com/office/drawing/2014/main" id="{00000000-0008-0000-0100-0000F9020000}"/>
            </a:ext>
          </a:extLst>
        </xdr:cNvPr>
        <xdr:cNvSpPr txBox="1"/>
      </xdr:nvSpPr>
      <xdr:spPr>
        <a:xfrm>
          <a:off x="20199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104883</xdr:rowOff>
    </xdr:from>
    <xdr:ext cx="469744" cy="259045"/>
    <xdr:sp macro="" textlink="">
      <xdr:nvSpPr>
        <xdr:cNvPr id="762" name="n_3mainValue【公民館】&#10;一人当たり面積">
          <a:extLst>
            <a:ext uri="{FF2B5EF4-FFF2-40B4-BE49-F238E27FC236}">
              <a16:creationId xmlns:a16="http://schemas.microsoft.com/office/drawing/2014/main" id="{00000000-0008-0000-0100-0000FA020000}"/>
            </a:ext>
          </a:extLst>
        </xdr:cNvPr>
        <xdr:cNvSpPr txBox="1"/>
      </xdr:nvSpPr>
      <xdr:spPr>
        <a:xfrm>
          <a:off x="19310427" y="177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119034</xdr:rowOff>
    </xdr:from>
    <xdr:ext cx="469744" cy="259045"/>
    <xdr:sp macro="" textlink="">
      <xdr:nvSpPr>
        <xdr:cNvPr id="763" name="n_4mainValue【公民館】&#10;一人当たり面積">
          <a:extLst>
            <a:ext uri="{FF2B5EF4-FFF2-40B4-BE49-F238E27FC236}">
              <a16:creationId xmlns:a16="http://schemas.microsoft.com/office/drawing/2014/main" id="{00000000-0008-0000-0100-0000FB020000}"/>
            </a:ext>
          </a:extLst>
        </xdr:cNvPr>
        <xdr:cNvSpPr txBox="1"/>
      </xdr:nvSpPr>
      <xdr:spPr>
        <a:xfrm>
          <a:off x="18421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latin typeface="ＭＳ Ｐゴシック" panose="020B0600070205080204" pitchFamily="50" charset="-128"/>
              <a:ea typeface="ＭＳ Ｐゴシック" panose="020B0600070205080204" pitchFamily="50" charset="-128"/>
            </a:rPr>
            <a:t>本町が保有する各種公共施設における資産減価償却率を分析した結果、「認定こども園・幼稚園・保育所」を除く施設においては、類似団体平均を上回る傾向が認められた。一方で、「橋りょう・トンネル」や「公営住宅」、「公民館」等の施設については、資産減価償却率が</a:t>
          </a:r>
          <a:r>
            <a:rPr lang="en-US" altLang="ja-JP" sz="1400">
              <a:latin typeface="ＭＳ Ｐゴシック" panose="020B0600070205080204" pitchFamily="50" charset="-128"/>
              <a:ea typeface="ＭＳ Ｐゴシック" panose="020B0600070205080204" pitchFamily="50" charset="-128"/>
            </a:rPr>
            <a:t>75</a:t>
          </a:r>
          <a:r>
            <a:rPr lang="ja-JP" altLang="en-US" sz="1400">
              <a:latin typeface="ＭＳ Ｐゴシック" panose="020B0600070205080204" pitchFamily="50" charset="-128"/>
              <a:ea typeface="ＭＳ Ｐゴシック" panose="020B0600070205080204" pitchFamily="50" charset="-128"/>
            </a:rPr>
            <a:t>％を超過しており、特に「学校施設」においては</a:t>
          </a:r>
          <a:r>
            <a:rPr lang="en-US" altLang="ja-JP" sz="1400">
              <a:latin typeface="ＭＳ Ｐゴシック" panose="020B0600070205080204" pitchFamily="50" charset="-128"/>
              <a:ea typeface="ＭＳ Ｐゴシック" panose="020B0600070205080204" pitchFamily="50" charset="-128"/>
            </a:rPr>
            <a:t>80</a:t>
          </a:r>
          <a:r>
            <a:rPr lang="ja-JP" altLang="en-US" sz="1400">
              <a:latin typeface="ＭＳ Ｐゴシック" panose="020B0600070205080204" pitchFamily="50" charset="-128"/>
              <a:ea typeface="ＭＳ Ｐゴシック" panose="020B0600070205080204" pitchFamily="50" charset="-128"/>
            </a:rPr>
            <a:t>％を超える水準に達していることが判明している。これらの高償却率施設は老朽化の進行を示しており、今後の安全性及び機能性を確保するためにも、「公共施設等総合管理計画」に基づき、長寿命化、統廃合、利活用の見直し等を含めた総合的な管理が強く求められる。</a:t>
          </a:r>
        </a:p>
        <a:p>
          <a:r>
            <a:rPr lang="ja-JP" altLang="en-US" sz="1400">
              <a:latin typeface="ＭＳ Ｐゴシック" panose="020B0600070205080204" pitchFamily="50" charset="-128"/>
              <a:ea typeface="ＭＳ Ｐゴシック" panose="020B0600070205080204" pitchFamily="50" charset="-128"/>
            </a:rPr>
            <a:t>また、各施設の一人当たりの保有量についても、類似団体と比較して相対的に高い水準にある。人口減少や少子高齢化といった社会情勢の変化を踏まえ、将来的な維持管理費の抑制及び行政サービスの持続可能性を確保する観点から、施設保有量の最適化に向けた取組の推進が必要とされる。引き続き、公共施設の現状把握に努めるとともに、計画的かつ効率的な施設マネジメントを実施することにより、持続可能な公共サービスの提供体制を構築す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151130</xdr:rowOff>
    </xdr:from>
    <xdr:to>
      <xdr:col>24</xdr:col>
      <xdr:colOff>114300</xdr:colOff>
      <xdr:row>63</xdr:row>
      <xdr:rowOff>81280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129557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126365</xdr:rowOff>
    </xdr:from>
    <xdr:to>
      <xdr:col>20</xdr:col>
      <xdr:colOff>38100</xdr:colOff>
      <xdr:row>63</xdr:row>
      <xdr:rowOff>56515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xdr:rowOff>
    </xdr:from>
    <xdr:to>
      <xdr:col>24</xdr:col>
      <xdr:colOff>63500</xdr:colOff>
      <xdr:row>63</xdr:row>
      <xdr:rowOff>30480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8070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103505</xdr:rowOff>
    </xdr:from>
    <xdr:to>
      <xdr:col>15</xdr:col>
      <xdr:colOff>101600</xdr:colOff>
      <xdr:row>63</xdr:row>
      <xdr:rowOff>33655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154305</xdr:rowOff>
    </xdr:from>
    <xdr:to>
      <xdr:col>19</xdr:col>
      <xdr:colOff>177800</xdr:colOff>
      <xdr:row>63</xdr:row>
      <xdr:rowOff>5715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7842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65405</xdr:rowOff>
    </xdr:from>
    <xdr:to>
      <xdr:col>10</xdr:col>
      <xdr:colOff>165100</xdr:colOff>
      <xdr:row>62</xdr:row>
      <xdr:rowOff>167005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116205</xdr:rowOff>
    </xdr:from>
    <xdr:to>
      <xdr:col>15</xdr:col>
      <xdr:colOff>50800</xdr:colOff>
      <xdr:row>62</xdr:row>
      <xdr:rowOff>154305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746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116205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744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47642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24782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158132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100838</xdr:rowOff>
    </xdr:from>
    <xdr:to>
      <xdr:col>55</xdr:col>
      <xdr:colOff>50800</xdr:colOff>
      <xdr:row>63</xdr:row>
      <xdr:rowOff>30988</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79265</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106172</xdr:rowOff>
    </xdr:from>
    <xdr:to>
      <xdr:col>50</xdr:col>
      <xdr:colOff>165100</xdr:colOff>
      <xdr:row>63</xdr:row>
      <xdr:rowOff>36322</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7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151638</xdr:rowOff>
    </xdr:from>
    <xdr:to>
      <xdr:col>55</xdr:col>
      <xdr:colOff>0</xdr:colOff>
      <xdr:row>62</xdr:row>
      <xdr:rowOff>156972</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78153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109982</xdr:rowOff>
    </xdr:from>
    <xdr:to>
      <xdr:col>46</xdr:col>
      <xdr:colOff>38100</xdr:colOff>
      <xdr:row>63</xdr:row>
      <xdr:rowOff>40132</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7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156972</xdr:rowOff>
    </xdr:from>
    <xdr:to>
      <xdr:col>50</xdr:col>
      <xdr:colOff>114300</xdr:colOff>
      <xdr:row>62</xdr:row>
      <xdr:rowOff>160782</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750300" y="1078687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117602</xdr:rowOff>
    </xdr:from>
    <xdr:to>
      <xdr:col>41</xdr:col>
      <xdr:colOff>101600</xdr:colOff>
      <xdr:row>63</xdr:row>
      <xdr:rowOff>47752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7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160782</xdr:rowOff>
    </xdr:from>
    <xdr:to>
      <xdr:col>45</xdr:col>
      <xdr:colOff>177800</xdr:colOff>
      <xdr:row>62</xdr:row>
      <xdr:rowOff>168402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079068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85598</xdr:rowOff>
    </xdr:from>
    <xdr:to>
      <xdr:col>36</xdr:col>
      <xdr:colOff>165100</xdr:colOff>
      <xdr:row>63</xdr:row>
      <xdr:rowOff>15748</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136398</xdr:rowOff>
    </xdr:from>
    <xdr:to>
      <xdr:col>41</xdr:col>
      <xdr:colOff>50800</xdr:colOff>
      <xdr:row>62</xdr:row>
      <xdr:rowOff>168402</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6972300" y="107662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27449</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082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31259</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08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38879</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6875</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080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2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200-0000BD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00000000-0008-0000-0200-0000BF00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200-0000C1000000}"/>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62882</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200-0000CD000000}"/>
            </a:ext>
          </a:extLst>
        </xdr:cNvPr>
        <xdr:cNvSpPr txBox="1"/>
      </xdr:nvSpPr>
      <xdr:spPr>
        <a:xfrm>
          <a:off x="4673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89536</xdr:rowOff>
    </xdr:from>
    <xdr:to>
      <xdr:col>24</xdr:col>
      <xdr:colOff>63500</xdr:colOff>
      <xdr:row>82</xdr:row>
      <xdr:rowOff>135255</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3797300" y="141484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89536</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908300" y="141046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125730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flipV="1">
          <a:off x="2019300" y="141046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125730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130300" y="1414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200-0000D600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200-0000D7000000}"/>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200-0000D8000000}"/>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200-0000D9000000}"/>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131463</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200-0000DA000000}"/>
            </a:ext>
          </a:extLst>
        </xdr:cNvPr>
        <xdr:cNvSpPr txBox="1"/>
      </xdr:nvSpPr>
      <xdr:spPr>
        <a:xfrm>
          <a:off x="35820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200-0000DB000000}"/>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200-0000DC000000}"/>
            </a:ext>
          </a:extLst>
        </xdr:cNvPr>
        <xdr:cNvSpPr txBox="1"/>
      </xdr:nvSpPr>
      <xdr:spPr>
        <a:xfrm>
          <a:off x="1816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200-0000DD000000}"/>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2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200-0000F6000000}"/>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200-0000F8000000}"/>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200-0000FA000000}"/>
            </a:ext>
          </a:extLst>
        </xdr:cNvPr>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138430</xdr:rowOff>
    </xdr:from>
    <xdr:to>
      <xdr:col>55</xdr:col>
      <xdr:colOff>50800</xdr:colOff>
      <xdr:row>84</xdr:row>
      <xdr:rowOff>68580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0426700" y="14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161307</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200-000006010000}"/>
            </a:ext>
          </a:extLst>
        </xdr:cNvPr>
        <xdr:cNvSpPr txBox="1"/>
      </xdr:nvSpPr>
      <xdr:spPr>
        <a:xfrm>
          <a:off x="10515600" y="1422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147320</xdr:rowOff>
    </xdr:from>
    <xdr:to>
      <xdr:col>50</xdr:col>
      <xdr:colOff>165100</xdr:colOff>
      <xdr:row>84</xdr:row>
      <xdr:rowOff>77470</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9588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17780</xdr:rowOff>
    </xdr:from>
    <xdr:to>
      <xdr:col>55</xdr:col>
      <xdr:colOff>0</xdr:colOff>
      <xdr:row>84</xdr:row>
      <xdr:rowOff>26670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9639300" y="144195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153670</xdr:rowOff>
    </xdr:from>
    <xdr:to>
      <xdr:col>46</xdr:col>
      <xdr:colOff>38100</xdr:colOff>
      <xdr:row>84</xdr:row>
      <xdr:rowOff>83820</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8699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26670</xdr:rowOff>
    </xdr:from>
    <xdr:to>
      <xdr:col>50</xdr:col>
      <xdr:colOff>114300</xdr:colOff>
      <xdr:row>84</xdr:row>
      <xdr:rowOff>33020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8750300" y="144284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62230</xdr:rowOff>
    </xdr:from>
    <xdr:to>
      <xdr:col>41</xdr:col>
      <xdr:colOff>101600</xdr:colOff>
      <xdr:row>84</xdr:row>
      <xdr:rowOff>163830</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7810500" y="144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33020</xdr:rowOff>
    </xdr:from>
    <xdr:to>
      <xdr:col>45</xdr:col>
      <xdr:colOff>177800</xdr:colOff>
      <xdr:row>84</xdr:row>
      <xdr:rowOff>113030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7861300" y="144348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69850</xdr:rowOff>
    </xdr:from>
    <xdr:to>
      <xdr:col>36</xdr:col>
      <xdr:colOff>165100</xdr:colOff>
      <xdr:row>85</xdr:row>
      <xdr:rowOff>0</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6921500" y="14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113030</xdr:rowOff>
    </xdr:from>
    <xdr:to>
      <xdr:col>41</xdr:col>
      <xdr:colOff>50800</xdr:colOff>
      <xdr:row>84</xdr:row>
      <xdr:rowOff>120650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6972300" y="14514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271" name="n_1aveValue【福祉施設】&#10;一人当たり面積">
          <a:extLst>
            <a:ext uri="{FF2B5EF4-FFF2-40B4-BE49-F238E27FC236}">
              <a16:creationId xmlns:a16="http://schemas.microsoft.com/office/drawing/2014/main" id="{00000000-0008-0000-0200-00000F010000}"/>
            </a:ext>
          </a:extLst>
        </xdr:cNvPr>
        <xdr:cNvSpPr txBox="1"/>
      </xdr:nvSpPr>
      <xdr:spPr>
        <a:xfrm>
          <a:off x="9391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272" name="n_2aveValue【福祉施設】&#10;一人当たり面積">
          <a:extLst>
            <a:ext uri="{FF2B5EF4-FFF2-40B4-BE49-F238E27FC236}">
              <a16:creationId xmlns:a16="http://schemas.microsoft.com/office/drawing/2014/main" id="{00000000-0008-0000-0200-000010010000}"/>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273" name="n_3aveValue【福祉施設】&#10;一人当たり面積">
          <a:extLst>
            <a:ext uri="{FF2B5EF4-FFF2-40B4-BE49-F238E27FC236}">
              <a16:creationId xmlns:a16="http://schemas.microsoft.com/office/drawing/2014/main" id="{00000000-0008-0000-0200-000011010000}"/>
            </a:ext>
          </a:extLst>
        </xdr:cNvPr>
        <xdr:cNvSpPr txBox="1"/>
      </xdr:nvSpPr>
      <xdr:spPr>
        <a:xfrm>
          <a:off x="7626427"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4" name="n_4aveValue【福祉施設】&#10;一人当たり面積">
          <a:extLst>
            <a:ext uri="{FF2B5EF4-FFF2-40B4-BE49-F238E27FC236}">
              <a16:creationId xmlns:a16="http://schemas.microsoft.com/office/drawing/2014/main" id="{00000000-0008-0000-0200-000012010000}"/>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93997</xdr:rowOff>
    </xdr:from>
    <xdr:ext cx="469744" cy="259045"/>
    <xdr:sp macro="" textlink="">
      <xdr:nvSpPr>
        <xdr:cNvPr id="275" name="n_1mainValue【福祉施設】&#10;一人当たり面積">
          <a:extLst>
            <a:ext uri="{FF2B5EF4-FFF2-40B4-BE49-F238E27FC236}">
              <a16:creationId xmlns:a16="http://schemas.microsoft.com/office/drawing/2014/main" id="{00000000-0008-0000-0200-00001301000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100347</xdr:rowOff>
    </xdr:from>
    <xdr:ext cx="469744" cy="259045"/>
    <xdr:sp macro="" textlink="">
      <xdr:nvSpPr>
        <xdr:cNvPr id="276" name="n_2mainValue【福祉施設】&#10;一人当たり面積">
          <a:extLst>
            <a:ext uri="{FF2B5EF4-FFF2-40B4-BE49-F238E27FC236}">
              <a16:creationId xmlns:a16="http://schemas.microsoft.com/office/drawing/2014/main" id="{00000000-0008-0000-0200-000014010000}"/>
            </a:ext>
          </a:extLst>
        </xdr:cNvPr>
        <xdr:cNvSpPr txBox="1"/>
      </xdr:nvSpPr>
      <xdr:spPr>
        <a:xfrm>
          <a:off x="851542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8907</xdr:rowOff>
    </xdr:from>
    <xdr:ext cx="469744" cy="259045"/>
    <xdr:sp macro="" textlink="">
      <xdr:nvSpPr>
        <xdr:cNvPr id="277" name="n_3mainValue【福祉施設】&#10;一人当たり面積">
          <a:extLst>
            <a:ext uri="{FF2B5EF4-FFF2-40B4-BE49-F238E27FC236}">
              <a16:creationId xmlns:a16="http://schemas.microsoft.com/office/drawing/2014/main" id="{00000000-0008-0000-0200-000015010000}"/>
            </a:ext>
          </a:extLst>
        </xdr:cNvPr>
        <xdr:cNvSpPr txBox="1"/>
      </xdr:nvSpPr>
      <xdr:spPr>
        <a:xfrm>
          <a:off x="7626427" y="142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162577</xdr:rowOff>
    </xdr:from>
    <xdr:ext cx="469744" cy="259045"/>
    <xdr:sp macro="" textlink="">
      <xdr:nvSpPr>
        <xdr:cNvPr id="278" name="n_4mainValue【福祉施設】&#10;一人当たり面積">
          <a:extLst>
            <a:ext uri="{FF2B5EF4-FFF2-40B4-BE49-F238E27FC236}">
              <a16:creationId xmlns:a16="http://schemas.microsoft.com/office/drawing/2014/main" id="{00000000-0008-0000-0200-000016010000}"/>
            </a:ext>
          </a:extLst>
        </xdr:cNvPr>
        <xdr:cNvSpPr txBox="1"/>
      </xdr:nvSpPr>
      <xdr:spPr>
        <a:xfrm>
          <a:off x="6737427" y="1456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2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00000000-0008-0000-0200-000040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00000000-0008-0000-0200-00004201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200-00004401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200-000050010000}"/>
            </a:ext>
          </a:extLst>
        </xdr:cNvPr>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5430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36</xdr:row>
      <xdr:rowOff>165735</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5481300" y="62960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4541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123825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4592300" y="6256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160655</xdr:rowOff>
    </xdr:from>
    <xdr:to>
      <xdr:col>72</xdr:col>
      <xdr:colOff>38100</xdr:colOff>
      <xdr:row>36</xdr:row>
      <xdr:rowOff>90805</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3652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40005</xdr:rowOff>
    </xdr:from>
    <xdr:to>
      <xdr:col>76</xdr:col>
      <xdr:colOff>114300</xdr:colOff>
      <xdr:row>36</xdr:row>
      <xdr:rowOff>83820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3703300" y="62122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2763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40005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2814300" y="61664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5266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107332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3500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2611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0000000-0008-0000-02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377" name="【一般廃棄物処理施設】&#10;一人当たり有形固定資産（償却資産）額最小値テキスト">
          <a:extLst>
            <a:ext uri="{FF2B5EF4-FFF2-40B4-BE49-F238E27FC236}">
              <a16:creationId xmlns:a16="http://schemas.microsoft.com/office/drawing/2014/main" id="{00000000-0008-0000-0200-000079010000}"/>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00000000-0008-0000-0200-00007B01000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140612</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00000000-0008-0000-0200-00007D010000}"/>
            </a:ext>
          </a:extLst>
        </xdr:cNvPr>
        <xdr:cNvSpPr txBox="1"/>
      </xdr:nvSpPr>
      <xdr:spPr>
        <a:xfrm>
          <a:off x="22199600" y="6484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15772</xdr:rowOff>
    </xdr:from>
    <xdr:to>
      <xdr:col>116</xdr:col>
      <xdr:colOff>114300</xdr:colOff>
      <xdr:row>41</xdr:row>
      <xdr:rowOff>117372</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22110700" y="70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102149</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0000000-0008-0000-0200-000089010000}"/>
            </a:ext>
          </a:extLst>
        </xdr:cNvPr>
        <xdr:cNvSpPr txBox="1"/>
      </xdr:nvSpPr>
      <xdr:spPr>
        <a:xfrm>
          <a:off x="22199600" y="69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21338</xdr:rowOff>
    </xdr:from>
    <xdr:to>
      <xdr:col>112</xdr:col>
      <xdr:colOff>38100</xdr:colOff>
      <xdr:row>41</xdr:row>
      <xdr:rowOff>122938</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21272500" y="7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66572</xdr:rowOff>
    </xdr:from>
    <xdr:to>
      <xdr:col>116</xdr:col>
      <xdr:colOff>63500</xdr:colOff>
      <xdr:row>41</xdr:row>
      <xdr:rowOff>72138</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flipV="1">
          <a:off x="21323300" y="7096022"/>
          <a:ext cx="83820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24794</xdr:rowOff>
    </xdr:from>
    <xdr:to>
      <xdr:col>107</xdr:col>
      <xdr:colOff>101600</xdr:colOff>
      <xdr:row>41</xdr:row>
      <xdr:rowOff>126394</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20383500" y="705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72138</xdr:rowOff>
    </xdr:from>
    <xdr:to>
      <xdr:col>111</xdr:col>
      <xdr:colOff>177800</xdr:colOff>
      <xdr:row>41</xdr:row>
      <xdr:rowOff>75594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20434300" y="7101588"/>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39295</xdr:rowOff>
    </xdr:from>
    <xdr:to>
      <xdr:col>102</xdr:col>
      <xdr:colOff>165100</xdr:colOff>
      <xdr:row>41</xdr:row>
      <xdr:rowOff>140895</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9494500" y="70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75594</xdr:rowOff>
    </xdr:from>
    <xdr:to>
      <xdr:col>107</xdr:col>
      <xdr:colOff>50800</xdr:colOff>
      <xdr:row>41</xdr:row>
      <xdr:rowOff>90095</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19545300" y="7105044"/>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34895</xdr:rowOff>
    </xdr:from>
    <xdr:to>
      <xdr:col>98</xdr:col>
      <xdr:colOff>38100</xdr:colOff>
      <xdr:row>41</xdr:row>
      <xdr:rowOff>136495</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8605500" y="70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85695</xdr:rowOff>
    </xdr:from>
    <xdr:to>
      <xdr:col>102</xdr:col>
      <xdr:colOff>114300</xdr:colOff>
      <xdr:row>41</xdr:row>
      <xdr:rowOff>90095</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8656300" y="7115145"/>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1011095" y="64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201347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9245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114065</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21043411" y="71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117521</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20167111" y="7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132022</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9278111" y="71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127622</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8389111" y="71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2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00000000-0008-0000-0200-0000B4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00000000-0008-0000-0200-0000B6010000}"/>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200-0000B801000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110853</xdr:rowOff>
    </xdr:from>
    <xdr:to>
      <xdr:col>85</xdr:col>
      <xdr:colOff>177800</xdr:colOff>
      <xdr:row>63</xdr:row>
      <xdr:rowOff>41003</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6268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89280</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200-0000C4010000}"/>
            </a:ext>
          </a:extLst>
        </xdr:cNvPr>
        <xdr:cNvSpPr txBox="1"/>
      </xdr:nvSpPr>
      <xdr:spPr>
        <a:xfrm>
          <a:off x="16357600"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161653</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5481300" y="1074746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22678</xdr:rowOff>
    </xdr:from>
    <xdr:to>
      <xdr:col>76</xdr:col>
      <xdr:colOff>165100</xdr:colOff>
      <xdr:row>62</xdr:row>
      <xdr:rowOff>124278</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4541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73478</xdr:rowOff>
    </xdr:from>
    <xdr:to>
      <xdr:col>81</xdr:col>
      <xdr:colOff>50800</xdr:colOff>
      <xdr:row>62</xdr:row>
      <xdr:rowOff>117566</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4592300" y="107033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11249</xdr:rowOff>
    </xdr:from>
    <xdr:to>
      <xdr:col>72</xdr:col>
      <xdr:colOff>38100</xdr:colOff>
      <xdr:row>62</xdr:row>
      <xdr:rowOff>112849</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365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62049</xdr:rowOff>
    </xdr:from>
    <xdr:to>
      <xdr:col>76</xdr:col>
      <xdr:colOff>114300</xdr:colOff>
      <xdr:row>62</xdr:row>
      <xdr:rowOff>73478</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3703300" y="1069194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140244</xdr:rowOff>
    </xdr:from>
    <xdr:to>
      <xdr:col>67</xdr:col>
      <xdr:colOff>101600</xdr:colOff>
      <xdr:row>62</xdr:row>
      <xdr:rowOff>70394</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2763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19594</xdr:rowOff>
    </xdr:from>
    <xdr:to>
      <xdr:col>71</xdr:col>
      <xdr:colOff>177800</xdr:colOff>
      <xdr:row>62</xdr:row>
      <xdr:rowOff>62049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814300" y="106494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115405</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4389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103976</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3500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61521</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2611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00000000-0008-0000-02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00000000-0008-0000-0200-0000EF010000}"/>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00000000-0008-0000-0200-0000F1010000}"/>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00000000-0008-0000-0200-0000F3010000}"/>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81462</xdr:rowOff>
    </xdr:from>
    <xdr:to>
      <xdr:col>116</xdr:col>
      <xdr:colOff>114300</xdr:colOff>
      <xdr:row>64</xdr:row>
      <xdr:rowOff>11612</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221107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59889</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00000000-0008-0000-0200-0000FF010000}"/>
            </a:ext>
          </a:extLst>
        </xdr:cNvPr>
        <xdr:cNvSpPr txBox="1"/>
      </xdr:nvSpPr>
      <xdr:spPr>
        <a:xfrm>
          <a:off x="22199600"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84727</xdr:rowOff>
    </xdr:from>
    <xdr:to>
      <xdr:col>112</xdr:col>
      <xdr:colOff>38100</xdr:colOff>
      <xdr:row>64</xdr:row>
      <xdr:rowOff>14877</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2127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132262</xdr:rowOff>
    </xdr:from>
    <xdr:to>
      <xdr:col>116</xdr:col>
      <xdr:colOff>63500</xdr:colOff>
      <xdr:row>63</xdr:row>
      <xdr:rowOff>135527</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21323300" y="109336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20383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135527</xdr:rowOff>
    </xdr:from>
    <xdr:to>
      <xdr:col>111</xdr:col>
      <xdr:colOff>177800</xdr:colOff>
      <xdr:row>63</xdr:row>
      <xdr:rowOff>138793</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20434300" y="1093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91259</xdr:rowOff>
    </xdr:from>
    <xdr:to>
      <xdr:col>102</xdr:col>
      <xdr:colOff>165100</xdr:colOff>
      <xdr:row>64</xdr:row>
      <xdr:rowOff>21409</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9494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142059</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flipV="1">
          <a:off x="19545300" y="109401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94524</xdr:rowOff>
    </xdr:from>
    <xdr:to>
      <xdr:col>98</xdr:col>
      <xdr:colOff>38100</xdr:colOff>
      <xdr:row>64</xdr:row>
      <xdr:rowOff>24674</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18605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142059</xdr:rowOff>
    </xdr:from>
    <xdr:to>
      <xdr:col>102</xdr:col>
      <xdr:colOff>114300</xdr:colOff>
      <xdr:row>63</xdr:row>
      <xdr:rowOff>145324</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8656300" y="109434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20" name="n_1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1" name="n_2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22" name="n_3aveValue【保健センター・保健所】&#10;一人当たり面積">
          <a:extLst>
            <a:ext uri="{FF2B5EF4-FFF2-40B4-BE49-F238E27FC236}">
              <a16:creationId xmlns:a16="http://schemas.microsoft.com/office/drawing/2014/main" id="{00000000-0008-0000-0200-00000A020000}"/>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3" name="n_4aveValue【保健センター・保健所】&#10;一人当たり面積">
          <a:extLst>
            <a:ext uri="{FF2B5EF4-FFF2-40B4-BE49-F238E27FC236}">
              <a16:creationId xmlns:a16="http://schemas.microsoft.com/office/drawing/2014/main" id="{00000000-0008-0000-0200-00000B020000}"/>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6004</xdr:rowOff>
    </xdr:from>
    <xdr:ext cx="469744" cy="259045"/>
    <xdr:sp macro="" textlink="">
      <xdr:nvSpPr>
        <xdr:cNvPr id="524" name="n_1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21075727" y="109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525" name="n_2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20199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12536</xdr:rowOff>
    </xdr:from>
    <xdr:ext cx="469744" cy="259045"/>
    <xdr:sp macro="" textlink="">
      <xdr:nvSpPr>
        <xdr:cNvPr id="526" name="n_3mainValue【保健センター・保健所】&#10;一人当たり面積">
          <a:extLst>
            <a:ext uri="{FF2B5EF4-FFF2-40B4-BE49-F238E27FC236}">
              <a16:creationId xmlns:a16="http://schemas.microsoft.com/office/drawing/2014/main" id="{00000000-0008-0000-0200-00000E020000}"/>
            </a:ext>
          </a:extLst>
        </xdr:cNvPr>
        <xdr:cNvSpPr txBox="1"/>
      </xdr:nvSpPr>
      <xdr:spPr>
        <a:xfrm>
          <a:off x="19310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15801</xdr:rowOff>
    </xdr:from>
    <xdr:ext cx="469744" cy="259045"/>
    <xdr:sp macro="" textlink="">
      <xdr:nvSpPr>
        <xdr:cNvPr id="527" name="n_4mainValue【保健センター・保健所】&#10;一人当たり面積">
          <a:extLst>
            <a:ext uri="{FF2B5EF4-FFF2-40B4-BE49-F238E27FC236}">
              <a16:creationId xmlns:a16="http://schemas.microsoft.com/office/drawing/2014/main" id="{00000000-0008-0000-0200-00000F020000}"/>
            </a:ext>
          </a:extLst>
        </xdr:cNvPr>
        <xdr:cNvSpPr txBox="1"/>
      </xdr:nvSpPr>
      <xdr:spPr>
        <a:xfrm>
          <a:off x="18421427" y="109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0000000-0008-0000-0200-00002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00000000-0008-0000-0200-00002A020000}"/>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6" name="【消防施設】&#10;有形固定資産減価償却率最大値テキスト">
          <a:extLst>
            <a:ext uri="{FF2B5EF4-FFF2-40B4-BE49-F238E27FC236}">
              <a16:creationId xmlns:a16="http://schemas.microsoft.com/office/drawing/2014/main" id="{00000000-0008-0000-0200-00002C020000}"/>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00000000-0008-0000-0200-00002E020000}"/>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6268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62428</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00000000-0008-0000-0200-00003A020000}"/>
            </a:ext>
          </a:extLst>
        </xdr:cNvPr>
        <xdr:cNvSpPr txBox="1"/>
      </xdr:nvSpPr>
      <xdr:spPr>
        <a:xfrm>
          <a:off x="16357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363</xdr:rowOff>
    </xdr:from>
    <xdr:to>
      <xdr:col>81</xdr:col>
      <xdr:colOff>101600</xdr:colOff>
      <xdr:row>82</xdr:row>
      <xdr:rowOff>101963</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5430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51163</xdr:rowOff>
    </xdr:from>
    <xdr:to>
      <xdr:col>85</xdr:col>
      <xdr:colOff>127000</xdr:colOff>
      <xdr:row>82</xdr:row>
      <xdr:rowOff>90351</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5481300" y="141100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127726</xdr:rowOff>
    </xdr:from>
    <xdr:to>
      <xdr:col>76</xdr:col>
      <xdr:colOff>165100</xdr:colOff>
      <xdr:row>82</xdr:row>
      <xdr:rowOff>57876</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4541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7076</xdr:rowOff>
    </xdr:from>
    <xdr:to>
      <xdr:col>81</xdr:col>
      <xdr:colOff>50800</xdr:colOff>
      <xdr:row>82</xdr:row>
      <xdr:rowOff>51163</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4592300" y="140659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91802</xdr:rowOff>
    </xdr:from>
    <xdr:to>
      <xdr:col>72</xdr:col>
      <xdr:colOff>38100</xdr:colOff>
      <xdr:row>83</xdr:row>
      <xdr:rowOff>21952</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3652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7076</xdr:rowOff>
    </xdr:from>
    <xdr:to>
      <xdr:col>76</xdr:col>
      <xdr:colOff>114300</xdr:colOff>
      <xdr:row>82</xdr:row>
      <xdr:rowOff>142602</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13703300" y="14065976"/>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86905</xdr:rowOff>
    </xdr:from>
    <xdr:to>
      <xdr:col>67</xdr:col>
      <xdr:colOff>101600</xdr:colOff>
      <xdr:row>83</xdr:row>
      <xdr:rowOff>17055</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2763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137705</xdr:rowOff>
    </xdr:from>
    <xdr:to>
      <xdr:col>71</xdr:col>
      <xdr:colOff>177800</xdr:colOff>
      <xdr:row>82</xdr:row>
      <xdr:rowOff>142602</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814300" y="141966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579" name="n_1ave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580" name="n_2ave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581" name="n_3ave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82" name="n_4ave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118490</xdr:rowOff>
    </xdr:from>
    <xdr:ext cx="405111" cy="259045"/>
    <xdr:sp macro="" textlink="">
      <xdr:nvSpPr>
        <xdr:cNvPr id="583" name="n_1mainValue【消防施設】&#10;有形固定資産減価償却率">
          <a:extLst>
            <a:ext uri="{FF2B5EF4-FFF2-40B4-BE49-F238E27FC236}">
              <a16:creationId xmlns:a16="http://schemas.microsoft.com/office/drawing/2014/main" id="{00000000-0008-0000-0200-000047020000}"/>
            </a:ext>
          </a:extLst>
        </xdr:cNvPr>
        <xdr:cNvSpPr txBox="1"/>
      </xdr:nvSpPr>
      <xdr:spPr>
        <a:xfrm>
          <a:off x="152660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74403</xdr:rowOff>
    </xdr:from>
    <xdr:ext cx="405111" cy="259045"/>
    <xdr:sp macro="" textlink="">
      <xdr:nvSpPr>
        <xdr:cNvPr id="584" name="n_2mainValue【消防施設】&#10;有形固定資産減価償却率">
          <a:extLst>
            <a:ext uri="{FF2B5EF4-FFF2-40B4-BE49-F238E27FC236}">
              <a16:creationId xmlns:a16="http://schemas.microsoft.com/office/drawing/2014/main" id="{00000000-0008-0000-0200-000048020000}"/>
            </a:ext>
          </a:extLst>
        </xdr:cNvPr>
        <xdr:cNvSpPr txBox="1"/>
      </xdr:nvSpPr>
      <xdr:spPr>
        <a:xfrm>
          <a:off x="14389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38479</xdr:rowOff>
    </xdr:from>
    <xdr:ext cx="405111" cy="259045"/>
    <xdr:sp macro="" textlink="">
      <xdr:nvSpPr>
        <xdr:cNvPr id="585" name="n_3mainValue【消防施設】&#10;有形固定資産減価償却率">
          <a:extLst>
            <a:ext uri="{FF2B5EF4-FFF2-40B4-BE49-F238E27FC236}">
              <a16:creationId xmlns:a16="http://schemas.microsoft.com/office/drawing/2014/main" id="{00000000-0008-0000-0200-000049020000}"/>
            </a:ext>
          </a:extLst>
        </xdr:cNvPr>
        <xdr:cNvSpPr txBox="1"/>
      </xdr:nvSpPr>
      <xdr:spPr>
        <a:xfrm>
          <a:off x="13500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33582</xdr:rowOff>
    </xdr:from>
    <xdr:ext cx="405111" cy="259045"/>
    <xdr:sp macro="" textlink="">
      <xdr:nvSpPr>
        <xdr:cNvPr id="586" name="n_4mainValue【消防施設】&#10;有形固定資産減価償却率">
          <a:extLst>
            <a:ext uri="{FF2B5EF4-FFF2-40B4-BE49-F238E27FC236}">
              <a16:creationId xmlns:a16="http://schemas.microsoft.com/office/drawing/2014/main" id="{00000000-0008-0000-0200-00004A020000}"/>
            </a:ext>
          </a:extLst>
        </xdr:cNvPr>
        <xdr:cNvSpPr txBox="1"/>
      </xdr:nvSpPr>
      <xdr:spPr>
        <a:xfrm>
          <a:off x="12611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0000000-0008-0000-0200-00005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9" name="【消防施設】&#10;一人当たり面積最小値テキスト">
          <a:extLst>
            <a:ext uri="{FF2B5EF4-FFF2-40B4-BE49-F238E27FC236}">
              <a16:creationId xmlns:a16="http://schemas.microsoft.com/office/drawing/2014/main" id="{00000000-0008-0000-0200-00006102000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1" name="【消防施設】&#10;一人当たり面積最大値テキスト">
          <a:extLst>
            <a:ext uri="{FF2B5EF4-FFF2-40B4-BE49-F238E27FC236}">
              <a16:creationId xmlns:a16="http://schemas.microsoft.com/office/drawing/2014/main" id="{00000000-0008-0000-0200-000063020000}"/>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3" name="【消防施設】&#10;一人当たり面積平均値テキスト">
          <a:extLst>
            <a:ext uri="{FF2B5EF4-FFF2-40B4-BE49-F238E27FC236}">
              <a16:creationId xmlns:a16="http://schemas.microsoft.com/office/drawing/2014/main" id="{00000000-0008-0000-0200-000065020000}"/>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162864</xdr:rowOff>
    </xdr:from>
    <xdr:to>
      <xdr:col>116</xdr:col>
      <xdr:colOff>114300</xdr:colOff>
      <xdr:row>85</xdr:row>
      <xdr:rowOff>93014</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2110700" y="145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141291</xdr:rowOff>
    </xdr:from>
    <xdr:ext cx="469744" cy="259045"/>
    <xdr:sp macro="" textlink="">
      <xdr:nvSpPr>
        <xdr:cNvPr id="625" name="【消防施設】&#10;一人当たり面積該当値テキスト">
          <a:extLst>
            <a:ext uri="{FF2B5EF4-FFF2-40B4-BE49-F238E27FC236}">
              <a16:creationId xmlns:a16="http://schemas.microsoft.com/office/drawing/2014/main" id="{00000000-0008-0000-0200-000071020000}"/>
            </a:ext>
          </a:extLst>
        </xdr:cNvPr>
        <xdr:cNvSpPr txBox="1"/>
      </xdr:nvSpPr>
      <xdr:spPr>
        <a:xfrm>
          <a:off x="22199600" y="1454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113488</xdr:rowOff>
    </xdr:from>
    <xdr:to>
      <xdr:col>112</xdr:col>
      <xdr:colOff>38100</xdr:colOff>
      <xdr:row>85</xdr:row>
      <xdr:rowOff>43638</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1272500" y="145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164288</xdr:rowOff>
    </xdr:from>
    <xdr:to>
      <xdr:col>116</xdr:col>
      <xdr:colOff>63500</xdr:colOff>
      <xdr:row>85</xdr:row>
      <xdr:rowOff>42214</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21323300" y="14566088"/>
          <a:ext cx="838200" cy="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117145</xdr:rowOff>
    </xdr:from>
    <xdr:to>
      <xdr:col>107</xdr:col>
      <xdr:colOff>101600</xdr:colOff>
      <xdr:row>85</xdr:row>
      <xdr:rowOff>47295</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0383500" y="1451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164288</xdr:rowOff>
    </xdr:from>
    <xdr:to>
      <xdr:col>111</xdr:col>
      <xdr:colOff>177800</xdr:colOff>
      <xdr:row>84</xdr:row>
      <xdr:rowOff>167945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20434300" y="1456608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128118</xdr:rowOff>
    </xdr:from>
    <xdr:to>
      <xdr:col>102</xdr:col>
      <xdr:colOff>165100</xdr:colOff>
      <xdr:row>85</xdr:row>
      <xdr:rowOff>58268</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9494500" y="145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167945</xdr:rowOff>
    </xdr:from>
    <xdr:to>
      <xdr:col>107</xdr:col>
      <xdr:colOff>50800</xdr:colOff>
      <xdr:row>85</xdr:row>
      <xdr:rowOff>7468</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9545300" y="1456974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132690</xdr:rowOff>
    </xdr:from>
    <xdr:to>
      <xdr:col>98</xdr:col>
      <xdr:colOff>38100</xdr:colOff>
      <xdr:row>85</xdr:row>
      <xdr:rowOff>62840</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18605500" y="145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7468</xdr:rowOff>
    </xdr:from>
    <xdr:to>
      <xdr:col>102</xdr:col>
      <xdr:colOff>114300</xdr:colOff>
      <xdr:row>85</xdr:row>
      <xdr:rowOff>12040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18656300" y="145807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49395</xdr:rowOff>
    </xdr:from>
    <xdr:ext cx="469744" cy="259045"/>
    <xdr:sp macro="" textlink="">
      <xdr:nvSpPr>
        <xdr:cNvPr id="634" name="n_1aveValue【消防施設】&#10;一人当たり面積">
          <a:extLst>
            <a:ext uri="{FF2B5EF4-FFF2-40B4-BE49-F238E27FC236}">
              <a16:creationId xmlns:a16="http://schemas.microsoft.com/office/drawing/2014/main" id="{00000000-0008-0000-0200-00007A020000}"/>
            </a:ext>
          </a:extLst>
        </xdr:cNvPr>
        <xdr:cNvSpPr txBox="1"/>
      </xdr:nvSpPr>
      <xdr:spPr>
        <a:xfrm>
          <a:off x="210757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5" name="n_2aveValue【消防施設】&#10;一人当たり面積">
          <a:extLst>
            <a:ext uri="{FF2B5EF4-FFF2-40B4-BE49-F238E27FC236}">
              <a16:creationId xmlns:a16="http://schemas.microsoft.com/office/drawing/2014/main" id="{00000000-0008-0000-0200-00007B020000}"/>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6" name="n_3aveValue【消防施設】&#10;一人当たり面積">
          <a:extLst>
            <a:ext uri="{FF2B5EF4-FFF2-40B4-BE49-F238E27FC236}">
              <a16:creationId xmlns:a16="http://schemas.microsoft.com/office/drawing/2014/main" id="{00000000-0008-0000-0200-00007C020000}"/>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637" name="n_4aveValue【消防施設】&#10;一人当たり面積">
          <a:extLst>
            <a:ext uri="{FF2B5EF4-FFF2-40B4-BE49-F238E27FC236}">
              <a16:creationId xmlns:a16="http://schemas.microsoft.com/office/drawing/2014/main" id="{00000000-0008-0000-0200-00007D020000}"/>
            </a:ext>
          </a:extLst>
        </xdr:cNvPr>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60165</xdr:rowOff>
    </xdr:from>
    <xdr:ext cx="469744" cy="259045"/>
    <xdr:sp macro="" textlink="">
      <xdr:nvSpPr>
        <xdr:cNvPr id="638" name="n_1mainValue【消防施設】&#10;一人当たり面積">
          <a:extLst>
            <a:ext uri="{FF2B5EF4-FFF2-40B4-BE49-F238E27FC236}">
              <a16:creationId xmlns:a16="http://schemas.microsoft.com/office/drawing/2014/main" id="{00000000-0008-0000-0200-00007E020000}"/>
            </a:ext>
          </a:extLst>
        </xdr:cNvPr>
        <xdr:cNvSpPr txBox="1"/>
      </xdr:nvSpPr>
      <xdr:spPr>
        <a:xfrm>
          <a:off x="210757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38422</xdr:rowOff>
    </xdr:from>
    <xdr:ext cx="469744" cy="259045"/>
    <xdr:sp macro="" textlink="">
      <xdr:nvSpPr>
        <xdr:cNvPr id="639" name="n_2mainValue【消防施設】&#10;一人当たり面積">
          <a:extLst>
            <a:ext uri="{FF2B5EF4-FFF2-40B4-BE49-F238E27FC236}">
              <a16:creationId xmlns:a16="http://schemas.microsoft.com/office/drawing/2014/main" id="{00000000-0008-0000-0200-00007F020000}"/>
            </a:ext>
          </a:extLst>
        </xdr:cNvPr>
        <xdr:cNvSpPr txBox="1"/>
      </xdr:nvSpPr>
      <xdr:spPr>
        <a:xfrm>
          <a:off x="20199427" y="1461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49395</xdr:rowOff>
    </xdr:from>
    <xdr:ext cx="469744" cy="259045"/>
    <xdr:sp macro="" textlink="">
      <xdr:nvSpPr>
        <xdr:cNvPr id="640" name="n_3mainValue【消防施設】&#10;一人当たり面積">
          <a:extLst>
            <a:ext uri="{FF2B5EF4-FFF2-40B4-BE49-F238E27FC236}">
              <a16:creationId xmlns:a16="http://schemas.microsoft.com/office/drawing/2014/main" id="{00000000-0008-0000-0200-000080020000}"/>
            </a:ext>
          </a:extLst>
        </xdr:cNvPr>
        <xdr:cNvSpPr txBox="1"/>
      </xdr:nvSpPr>
      <xdr:spPr>
        <a:xfrm>
          <a:off x="193104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79367</xdr:rowOff>
    </xdr:from>
    <xdr:ext cx="469744" cy="259045"/>
    <xdr:sp macro="" textlink="">
      <xdr:nvSpPr>
        <xdr:cNvPr id="641" name="n_4mainValue【消防施設】&#10;一人当たり面積">
          <a:extLst>
            <a:ext uri="{FF2B5EF4-FFF2-40B4-BE49-F238E27FC236}">
              <a16:creationId xmlns:a16="http://schemas.microsoft.com/office/drawing/2014/main" id="{00000000-0008-0000-0200-000081020000}"/>
            </a:ext>
          </a:extLst>
        </xdr:cNvPr>
        <xdr:cNvSpPr txBox="1"/>
      </xdr:nvSpPr>
      <xdr:spPr>
        <a:xfrm>
          <a:off x="18421427" y="143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0000000-0008-0000-02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00000000-0008-0000-0200-00009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70" name="【庁舎】&#10;有形固定資産減価償却率最大値テキスト">
          <a:extLst>
            <a:ext uri="{FF2B5EF4-FFF2-40B4-BE49-F238E27FC236}">
              <a16:creationId xmlns:a16="http://schemas.microsoft.com/office/drawing/2014/main" id="{00000000-0008-0000-0200-00009E020000}"/>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2" name="【庁舎】&#10;有形固定資産減価償却率平均値テキスト">
          <a:extLst>
            <a:ext uri="{FF2B5EF4-FFF2-40B4-BE49-F238E27FC236}">
              <a16:creationId xmlns:a16="http://schemas.microsoft.com/office/drawing/2014/main" id="{00000000-0008-0000-0200-0000A002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160927</xdr:rowOff>
    </xdr:from>
    <xdr:to>
      <xdr:col>85</xdr:col>
      <xdr:colOff>177800</xdr:colOff>
      <xdr:row>107</xdr:row>
      <xdr:rowOff>91077</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6268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139354</xdr:rowOff>
    </xdr:from>
    <xdr:ext cx="405111" cy="259045"/>
    <xdr:sp macro="" textlink="">
      <xdr:nvSpPr>
        <xdr:cNvPr id="684" name="【庁舎】&#10;有形固定資産減価償却率該当値テキスト">
          <a:extLst>
            <a:ext uri="{FF2B5EF4-FFF2-40B4-BE49-F238E27FC236}">
              <a16:creationId xmlns:a16="http://schemas.microsoft.com/office/drawing/2014/main" id="{00000000-0008-0000-0200-0000AC020000}"/>
            </a:ext>
          </a:extLst>
        </xdr:cNvPr>
        <xdr:cNvSpPr txBox="1"/>
      </xdr:nvSpPr>
      <xdr:spPr>
        <a:xfrm>
          <a:off x="16357600"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123371</xdr:rowOff>
    </xdr:from>
    <xdr:to>
      <xdr:col>81</xdr:col>
      <xdr:colOff>101600</xdr:colOff>
      <xdr:row>108</xdr:row>
      <xdr:rowOff>53521</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5430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40277</xdr:rowOff>
    </xdr:from>
    <xdr:to>
      <xdr:col>85</xdr:col>
      <xdr:colOff>127000</xdr:colOff>
      <xdr:row>108</xdr:row>
      <xdr:rowOff>2721</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flipV="1">
          <a:off x="15481300" y="18385427"/>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20501</xdr:rowOff>
    </xdr:from>
    <xdr:to>
      <xdr:col>76</xdr:col>
      <xdr:colOff>165100</xdr:colOff>
      <xdr:row>108</xdr:row>
      <xdr:rowOff>122101</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4541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2721</xdr:rowOff>
    </xdr:from>
    <xdr:to>
      <xdr:col>81</xdr:col>
      <xdr:colOff>50800</xdr:colOff>
      <xdr:row>108</xdr:row>
      <xdr:rowOff>71301</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flipV="1">
          <a:off x="14592300" y="1851932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365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107224</xdr:rowOff>
    </xdr:from>
    <xdr:to>
      <xdr:col>76</xdr:col>
      <xdr:colOff>114300</xdr:colOff>
      <xdr:row>108</xdr:row>
      <xdr:rowOff>71301</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3703300" y="18452374"/>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40095</xdr:rowOff>
    </xdr:from>
    <xdr:to>
      <xdr:col>67</xdr:col>
      <xdr:colOff>101600</xdr:colOff>
      <xdr:row>107</xdr:row>
      <xdr:rowOff>141695</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2763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90895</xdr:rowOff>
    </xdr:from>
    <xdr:to>
      <xdr:col>71</xdr:col>
      <xdr:colOff>177800</xdr:colOff>
      <xdr:row>107</xdr:row>
      <xdr:rowOff>107224</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2814300" y="184360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3" name="n_1aveValue【庁舎】&#10;有形固定資産減価償却率">
          <a:extLst>
            <a:ext uri="{FF2B5EF4-FFF2-40B4-BE49-F238E27FC236}">
              <a16:creationId xmlns:a16="http://schemas.microsoft.com/office/drawing/2014/main" id="{00000000-0008-0000-0200-0000B502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4" name="n_2aveValue【庁舎】&#10;有形固定資産減価償却率">
          <a:extLst>
            <a:ext uri="{FF2B5EF4-FFF2-40B4-BE49-F238E27FC236}">
              <a16:creationId xmlns:a16="http://schemas.microsoft.com/office/drawing/2014/main" id="{00000000-0008-0000-0200-0000B602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5" name="n_3aveValue【庁舎】&#10;有形固定資産減価償却率">
          <a:extLst>
            <a:ext uri="{FF2B5EF4-FFF2-40B4-BE49-F238E27FC236}">
              <a16:creationId xmlns:a16="http://schemas.microsoft.com/office/drawing/2014/main" id="{00000000-0008-0000-0200-0000B7020000}"/>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6" name="n_4aveValue【庁舎】&#10;有形固定資産減価償却率">
          <a:extLst>
            <a:ext uri="{FF2B5EF4-FFF2-40B4-BE49-F238E27FC236}">
              <a16:creationId xmlns:a16="http://schemas.microsoft.com/office/drawing/2014/main" id="{00000000-0008-0000-0200-0000B802000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44648</xdr:rowOff>
    </xdr:from>
    <xdr:ext cx="405111" cy="259045"/>
    <xdr:sp macro="" textlink="">
      <xdr:nvSpPr>
        <xdr:cNvPr id="697" name="n_1mainValue【庁舎】&#10;有形固定資産減価償却率">
          <a:extLst>
            <a:ext uri="{FF2B5EF4-FFF2-40B4-BE49-F238E27FC236}">
              <a16:creationId xmlns:a16="http://schemas.microsoft.com/office/drawing/2014/main" id="{00000000-0008-0000-0200-0000B9020000}"/>
            </a:ext>
          </a:extLst>
        </xdr:cNvPr>
        <xdr:cNvSpPr txBox="1"/>
      </xdr:nvSpPr>
      <xdr:spPr>
        <a:xfrm>
          <a:off x="152660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113228</xdr:rowOff>
    </xdr:from>
    <xdr:ext cx="405111" cy="259045"/>
    <xdr:sp macro="" textlink="">
      <xdr:nvSpPr>
        <xdr:cNvPr id="698" name="n_2mainValue【庁舎】&#10;有形固定資産減価償却率">
          <a:extLst>
            <a:ext uri="{FF2B5EF4-FFF2-40B4-BE49-F238E27FC236}">
              <a16:creationId xmlns:a16="http://schemas.microsoft.com/office/drawing/2014/main" id="{00000000-0008-0000-0200-0000BA020000}"/>
            </a:ext>
          </a:extLst>
        </xdr:cNvPr>
        <xdr:cNvSpPr txBox="1"/>
      </xdr:nvSpPr>
      <xdr:spPr>
        <a:xfrm>
          <a:off x="14389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699" name="n_3mainValue【庁舎】&#10;有形固定資産減価償却率">
          <a:extLst>
            <a:ext uri="{FF2B5EF4-FFF2-40B4-BE49-F238E27FC236}">
              <a16:creationId xmlns:a16="http://schemas.microsoft.com/office/drawing/2014/main" id="{00000000-0008-0000-0200-0000BB020000}"/>
            </a:ext>
          </a:extLst>
        </xdr:cNvPr>
        <xdr:cNvSpPr txBox="1"/>
      </xdr:nvSpPr>
      <xdr:spPr>
        <a:xfrm>
          <a:off x="13500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132822</xdr:rowOff>
    </xdr:from>
    <xdr:ext cx="405111" cy="259045"/>
    <xdr:sp macro="" textlink="">
      <xdr:nvSpPr>
        <xdr:cNvPr id="700" name="n_4mainValue【庁舎】&#10;有形固定資産減価償却率">
          <a:extLst>
            <a:ext uri="{FF2B5EF4-FFF2-40B4-BE49-F238E27FC236}">
              <a16:creationId xmlns:a16="http://schemas.microsoft.com/office/drawing/2014/main" id="{00000000-0008-0000-0200-0000BC020000}"/>
            </a:ext>
          </a:extLst>
        </xdr:cNvPr>
        <xdr:cNvSpPr txBox="1"/>
      </xdr:nvSpPr>
      <xdr:spPr>
        <a:xfrm>
          <a:off x="12611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0200-0000D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9" name="【庁舎】&#10;一人当たり面積最小値テキスト">
          <a:extLst>
            <a:ext uri="{FF2B5EF4-FFF2-40B4-BE49-F238E27FC236}">
              <a16:creationId xmlns:a16="http://schemas.microsoft.com/office/drawing/2014/main" id="{00000000-0008-0000-0200-0000D9020000}"/>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1" name="【庁舎】&#10;一人当たり面積最大値テキスト">
          <a:extLst>
            <a:ext uri="{FF2B5EF4-FFF2-40B4-BE49-F238E27FC236}">
              <a16:creationId xmlns:a16="http://schemas.microsoft.com/office/drawing/2014/main" id="{00000000-0008-0000-0200-0000DB020000}"/>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3" name="【庁舎】&#10;一人当たり面積平均値テキスト">
          <a:extLst>
            <a:ext uri="{FF2B5EF4-FFF2-40B4-BE49-F238E27FC236}">
              <a16:creationId xmlns:a16="http://schemas.microsoft.com/office/drawing/2014/main" id="{00000000-0008-0000-0200-0000DD020000}"/>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1112</xdr:rowOff>
    </xdr:from>
    <xdr:to>
      <xdr:col>116</xdr:col>
      <xdr:colOff>114300</xdr:colOff>
      <xdr:row>107</xdr:row>
      <xdr:rowOff>102712</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22110700" y="183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150989</xdr:rowOff>
    </xdr:from>
    <xdr:ext cx="469744" cy="259045"/>
    <xdr:sp macro="" textlink="">
      <xdr:nvSpPr>
        <xdr:cNvPr id="745" name="【庁舎】&#10;一人当たり面積該当値テキスト">
          <a:extLst>
            <a:ext uri="{FF2B5EF4-FFF2-40B4-BE49-F238E27FC236}">
              <a16:creationId xmlns:a16="http://schemas.microsoft.com/office/drawing/2014/main" id="{00000000-0008-0000-0200-0000E9020000}"/>
            </a:ext>
          </a:extLst>
        </xdr:cNvPr>
        <xdr:cNvSpPr txBox="1"/>
      </xdr:nvSpPr>
      <xdr:spPr>
        <a:xfrm>
          <a:off x="22199600" y="183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xdr:rowOff>
    </xdr:from>
    <xdr:to>
      <xdr:col>112</xdr:col>
      <xdr:colOff>38100</xdr:colOff>
      <xdr:row>107</xdr:row>
      <xdr:rowOff>109855</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21272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51912</xdr:rowOff>
    </xdr:from>
    <xdr:to>
      <xdr:col>116</xdr:col>
      <xdr:colOff>63500</xdr:colOff>
      <xdr:row>107</xdr:row>
      <xdr:rowOff>59055</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21323300" y="18397062"/>
          <a:ext cx="8382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59055</xdr:rowOff>
    </xdr:from>
    <xdr:to>
      <xdr:col>111</xdr:col>
      <xdr:colOff>177800</xdr:colOff>
      <xdr:row>107</xdr:row>
      <xdr:rowOff>64770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20434300" y="18404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118269</xdr:rowOff>
    </xdr:from>
    <xdr:to>
      <xdr:col>102</xdr:col>
      <xdr:colOff>165100</xdr:colOff>
      <xdr:row>107</xdr:row>
      <xdr:rowOff>48419</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9494500" y="182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169069</xdr:rowOff>
    </xdr:from>
    <xdr:to>
      <xdr:col>107</xdr:col>
      <xdr:colOff>50800</xdr:colOff>
      <xdr:row>107</xdr:row>
      <xdr:rowOff>64770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9545300" y="18342769"/>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126842</xdr:rowOff>
    </xdr:from>
    <xdr:to>
      <xdr:col>98</xdr:col>
      <xdr:colOff>38100</xdr:colOff>
      <xdr:row>107</xdr:row>
      <xdr:rowOff>56992</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8605500" y="1830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169069</xdr:rowOff>
    </xdr:from>
    <xdr:to>
      <xdr:col>102</xdr:col>
      <xdr:colOff>114300</xdr:colOff>
      <xdr:row>107</xdr:row>
      <xdr:rowOff>6192</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8656300" y="18342769"/>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4" name="n_1aveValue【庁舎】&#10;一人当たり面積">
          <a:extLst>
            <a:ext uri="{FF2B5EF4-FFF2-40B4-BE49-F238E27FC236}">
              <a16:creationId xmlns:a16="http://schemas.microsoft.com/office/drawing/2014/main" id="{00000000-0008-0000-0200-0000F2020000}"/>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5" name="n_2aveValue【庁舎】&#10;一人当たり面積">
          <a:extLst>
            <a:ext uri="{FF2B5EF4-FFF2-40B4-BE49-F238E27FC236}">
              <a16:creationId xmlns:a16="http://schemas.microsoft.com/office/drawing/2014/main" id="{00000000-0008-0000-0200-0000F3020000}"/>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756" name="n_3aveValue【庁舎】&#10;一人当たり面積">
          <a:extLst>
            <a:ext uri="{FF2B5EF4-FFF2-40B4-BE49-F238E27FC236}">
              <a16:creationId xmlns:a16="http://schemas.microsoft.com/office/drawing/2014/main" id="{00000000-0008-0000-0200-0000F4020000}"/>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7" name="n_4aveValue【庁舎】&#10;一人当たり面積">
          <a:extLst>
            <a:ext uri="{FF2B5EF4-FFF2-40B4-BE49-F238E27FC236}">
              <a16:creationId xmlns:a16="http://schemas.microsoft.com/office/drawing/2014/main" id="{00000000-0008-0000-0200-0000F502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100982</xdr:rowOff>
    </xdr:from>
    <xdr:ext cx="469744" cy="259045"/>
    <xdr:sp macro="" textlink="">
      <xdr:nvSpPr>
        <xdr:cNvPr id="758" name="n_1mainValue【庁舎】&#10;一人当たり面積">
          <a:extLst>
            <a:ext uri="{FF2B5EF4-FFF2-40B4-BE49-F238E27FC236}">
              <a16:creationId xmlns:a16="http://schemas.microsoft.com/office/drawing/2014/main" id="{00000000-0008-0000-0200-0000F6020000}"/>
            </a:ext>
          </a:extLst>
        </xdr:cNvPr>
        <xdr:cNvSpPr txBox="1"/>
      </xdr:nvSpPr>
      <xdr:spPr>
        <a:xfrm>
          <a:off x="210757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59" name="n_2mainValue【庁舎】&#10;一人当たり面積">
          <a:extLst>
            <a:ext uri="{FF2B5EF4-FFF2-40B4-BE49-F238E27FC236}">
              <a16:creationId xmlns:a16="http://schemas.microsoft.com/office/drawing/2014/main" id="{00000000-0008-0000-0200-0000F702000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39546</xdr:rowOff>
    </xdr:from>
    <xdr:ext cx="469744" cy="259045"/>
    <xdr:sp macro="" textlink="">
      <xdr:nvSpPr>
        <xdr:cNvPr id="760" name="n_3mainValue【庁舎】&#10;一人当たり面積">
          <a:extLst>
            <a:ext uri="{FF2B5EF4-FFF2-40B4-BE49-F238E27FC236}">
              <a16:creationId xmlns:a16="http://schemas.microsoft.com/office/drawing/2014/main" id="{00000000-0008-0000-0200-0000F8020000}"/>
            </a:ext>
          </a:extLst>
        </xdr:cNvPr>
        <xdr:cNvSpPr txBox="1"/>
      </xdr:nvSpPr>
      <xdr:spPr>
        <a:xfrm>
          <a:off x="19310427" y="183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48119</xdr:rowOff>
    </xdr:from>
    <xdr:ext cx="469744" cy="259045"/>
    <xdr:sp macro="" textlink="">
      <xdr:nvSpPr>
        <xdr:cNvPr id="761" name="n_4mainValue【庁舎】&#10;一人当たり面積">
          <a:extLst>
            <a:ext uri="{FF2B5EF4-FFF2-40B4-BE49-F238E27FC236}">
              <a16:creationId xmlns:a16="http://schemas.microsoft.com/office/drawing/2014/main" id="{00000000-0008-0000-0200-0000F9020000}"/>
            </a:ext>
          </a:extLst>
        </xdr:cNvPr>
        <xdr:cNvSpPr txBox="1"/>
      </xdr:nvSpPr>
      <xdr:spPr>
        <a:xfrm>
          <a:off x="18421427" y="1839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本町の公共施設等の資産減価償却率について分析した結果、「一般廃棄物処理施設」および「消防施設」を除く大多数の施設において、類似団体の平均値を上回る傾向が見られた。特に、「体育館・プール」及び「保健センター・保健所」については、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％を超えており、施設の老朽化が進行している状況であることが明らかとなっている。なお、「庁舎」については、令和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年度に実施した長寿命化改修工事等の影響により、資産減価償却率が前年度（令和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％から本年度は</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％へと、</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ポイントの減少が見られた。これは、計画的な施設整備により、資産の健全性が一定程度回復したものと評価できる。</a:t>
          </a:r>
        </a:p>
        <a:p>
          <a:r>
            <a:rPr kumimoji="1" lang="ja-JP" altLang="en-US" sz="1300">
              <a:latin typeface="ＭＳ Ｐゴシック" panose="020B0600070205080204" pitchFamily="50" charset="-128"/>
              <a:ea typeface="ＭＳ Ｐゴシック" panose="020B0600070205080204" pitchFamily="50" charset="-128"/>
            </a:rPr>
            <a:t>また、施設の一人当たり保有量については、多くの施設で類似団体と比較してやや低い水準にある。このような現状を踏まえ、今後は「公共施設等総合管理計画」に基づき、各施設の現状や利用実態を的確に把握したうえで、効率的かつ効果的な施設マネジメントを推進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人口の減少や全国平均を上回る高齢化率（令和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％）に加え、町内に中心となる企業数も少ないことから、財政基盤が弱く、類似団体平均を下回っている。令和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月に策定をした第</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次行財政改革大綱（令和</a:t>
          </a:r>
          <a:r>
            <a:rPr kumimoji="1" lang="ja-JP" altLang="en-US" sz="1100">
              <a:solidFill>
                <a:schemeClr val="dk1"/>
              </a:solidFill>
              <a:effectLst/>
              <a:latin typeface="+mn-lt"/>
              <a:ea typeface="+mn-ea"/>
              <a:cs typeface="+mn-cs"/>
            </a:rPr>
            <a:t>２年度から令和６</a:t>
          </a:r>
          <a:r>
            <a:rPr kumimoji="1" lang="ja-JP" altLang="ja-JP" sz="1100">
              <a:solidFill>
                <a:schemeClr val="dk1"/>
              </a:solidFill>
              <a:effectLst/>
              <a:latin typeface="+mn-lt"/>
              <a:ea typeface="+mn-ea"/>
              <a:cs typeface="+mn-cs"/>
            </a:rPr>
            <a:t>年度）により、引き続き組織の見直しや定員管理・給与の適正化を実施するとともに、地方税の徴収体制強化（現年課税分収納率</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105304</xdr:rowOff>
    </xdr:from>
    <xdr:to>
      <xdr:col>23</xdr:col>
      <xdr:colOff>133350</xdr:colOff>
      <xdr:row>43</xdr:row>
      <xdr:rowOff>115358</xdr:rowOff>
    </xdr:to>
    <xdr:cxnSp macro="">
      <xdr:nvCxnSpPr>
        <xdr:cNvPr id="72" name="直線コネクタ 71"/>
        <xdr:cNvCxnSpPr/>
      </xdr:nvCxnSpPr>
      <xdr:spPr>
        <a:xfrm>
          <a:off x="4114800" y="747765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105304</xdr:rowOff>
    </xdr:from>
    <xdr:to>
      <xdr:col>19</xdr:col>
      <xdr:colOff>133350</xdr:colOff>
      <xdr:row>43</xdr:row>
      <xdr:rowOff>105304</xdr:rowOff>
    </xdr:to>
    <xdr:cxnSp macro="">
      <xdr:nvCxnSpPr>
        <xdr:cNvPr id="75" name="直線コネクタ 74"/>
        <xdr:cNvCxnSpPr/>
      </xdr:nvCxnSpPr>
      <xdr:spPr>
        <a:xfrm>
          <a:off x="3225800" y="747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105304</xdr:rowOff>
    </xdr:to>
    <xdr:cxnSp macro="">
      <xdr:nvCxnSpPr>
        <xdr:cNvPr id="78" name="直線コネクタ 77"/>
        <xdr:cNvCxnSpPr/>
      </xdr:nvCxnSpPr>
      <xdr:spPr>
        <a:xfrm>
          <a:off x="2336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xdr:cNvCxnSpPr/>
      </xdr:nvCxnSpPr>
      <xdr:spPr>
        <a:xfrm flipV="1">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91" name="楕円 90"/>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92"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54504</xdr:rowOff>
    </xdr:from>
    <xdr:to>
      <xdr:col>19</xdr:col>
      <xdr:colOff>184150</xdr:colOff>
      <xdr:row>43</xdr:row>
      <xdr:rowOff>156104</xdr:rowOff>
    </xdr:to>
    <xdr:sp macro="" textlink="">
      <xdr:nvSpPr>
        <xdr:cNvPr id="93" name="楕円 92"/>
        <xdr:cNvSpPr/>
      </xdr:nvSpPr>
      <xdr:spPr>
        <a:xfrm>
          <a:off x="4064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140881</xdr:rowOff>
    </xdr:from>
    <xdr:ext cx="736600" cy="259045"/>
    <xdr:sp macro="" textlink="">
      <xdr:nvSpPr>
        <xdr:cNvPr id="94" name="テキスト ボックス 93"/>
        <xdr:cNvSpPr txBox="1"/>
      </xdr:nvSpPr>
      <xdr:spPr>
        <a:xfrm>
          <a:off x="3733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54504</xdr:rowOff>
    </xdr:from>
    <xdr:to>
      <xdr:col>15</xdr:col>
      <xdr:colOff>133350</xdr:colOff>
      <xdr:row>43</xdr:row>
      <xdr:rowOff>156104</xdr:rowOff>
    </xdr:to>
    <xdr:sp macro="" textlink="">
      <xdr:nvSpPr>
        <xdr:cNvPr id="95" name="楕円 94"/>
        <xdr:cNvSpPr/>
      </xdr:nvSpPr>
      <xdr:spPr>
        <a:xfrm>
          <a:off x="3175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140881</xdr:rowOff>
    </xdr:from>
    <xdr:ext cx="762000" cy="259045"/>
    <xdr:sp macro="" textlink="">
      <xdr:nvSpPr>
        <xdr:cNvPr id="96" name="テキスト ボックス 95"/>
        <xdr:cNvSpPr txBox="1"/>
      </xdr:nvSpPr>
      <xdr:spPr>
        <a:xfrm>
          <a:off x="2844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7" name="楕円 96"/>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8" name="テキスト ボックス 97"/>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54504</xdr:rowOff>
    </xdr:from>
    <xdr:to>
      <xdr:col>7</xdr:col>
      <xdr:colOff>31750</xdr:colOff>
      <xdr:row>43</xdr:row>
      <xdr:rowOff>156104</xdr:rowOff>
    </xdr:to>
    <xdr:sp macro="" textlink="">
      <xdr:nvSpPr>
        <xdr:cNvPr id="99" name="楕円 98"/>
        <xdr:cNvSpPr/>
      </xdr:nvSpPr>
      <xdr:spPr>
        <a:xfrm>
          <a:off x="1397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140881</xdr:rowOff>
    </xdr:from>
    <xdr:ext cx="762000" cy="259045"/>
    <xdr:sp macro="" textlink="">
      <xdr:nvSpPr>
        <xdr:cNvPr id="100" name="テキスト ボックス 99"/>
        <xdr:cNvSpPr txBox="1"/>
      </xdr:nvSpPr>
      <xdr:spPr>
        <a:xfrm>
          <a:off x="1066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減少したものの、人件費、</a:t>
          </a:r>
          <a:r>
            <a:rPr kumimoji="1" lang="ja-JP" altLang="en-US" sz="1100">
              <a:solidFill>
                <a:schemeClr val="dk1"/>
              </a:solidFill>
              <a:effectLst/>
              <a:latin typeface="+mn-lt"/>
              <a:ea typeface="+mn-ea"/>
              <a:cs typeface="+mn-cs"/>
            </a:rPr>
            <a:t>物件費など</a:t>
          </a:r>
          <a:r>
            <a:rPr kumimoji="1" lang="ja-JP" altLang="ja-JP" sz="1100">
              <a:solidFill>
                <a:schemeClr val="dk1"/>
              </a:solidFill>
              <a:effectLst/>
              <a:latin typeface="+mn-lt"/>
              <a:ea typeface="+mn-ea"/>
              <a:cs typeface="+mn-cs"/>
            </a:rPr>
            <a:t>は増加し、経常</a:t>
          </a:r>
          <a:r>
            <a:rPr kumimoji="1" lang="ja-JP" altLang="en-US" sz="1100">
              <a:solidFill>
                <a:schemeClr val="dk1"/>
              </a:solidFill>
              <a:effectLst/>
              <a:latin typeface="+mn-lt"/>
              <a:ea typeface="+mn-ea"/>
              <a:cs typeface="+mn-cs"/>
            </a:rPr>
            <a:t>的</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に充当した一般財源等は</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％増となった。町税</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％増、地方交付税</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など、経常一般財源総額においては</a:t>
          </a:r>
          <a:r>
            <a:rPr kumimoji="1" lang="en-US" altLang="ja-JP" sz="1100">
              <a:solidFill>
                <a:schemeClr val="dk1"/>
              </a:solidFill>
              <a:effectLst/>
              <a:latin typeface="+mn-lt"/>
              <a:ea typeface="+mn-ea"/>
              <a:cs typeface="+mn-cs"/>
            </a:rPr>
            <a:t>0.81</a:t>
          </a:r>
          <a:r>
            <a:rPr kumimoji="1" lang="ja-JP" altLang="ja-JP" sz="1100">
              <a:solidFill>
                <a:schemeClr val="dk1"/>
              </a:solidFill>
              <a:effectLst/>
              <a:latin typeface="+mn-lt"/>
              <a:ea typeface="+mn-ea"/>
              <a:cs typeface="+mn-cs"/>
            </a:rPr>
            <a:t>％増となった。それにより、経常収支比率は前年度から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ポイント上昇。今後も町税・地方交付税ともに大幅な増は</a:t>
          </a:r>
          <a:r>
            <a:rPr kumimoji="1" lang="ja-JP" altLang="en-US" sz="1100">
              <a:solidFill>
                <a:schemeClr val="dk1"/>
              </a:solidFill>
              <a:effectLst/>
              <a:latin typeface="+mn-lt"/>
              <a:ea typeface="+mn-ea"/>
              <a:cs typeface="+mn-cs"/>
            </a:rPr>
            <a:t>見込めない</a:t>
          </a:r>
          <a:r>
            <a:rPr kumimoji="1" lang="ja-JP" altLang="ja-JP" sz="1100">
              <a:solidFill>
                <a:schemeClr val="dk1"/>
              </a:solidFill>
              <a:effectLst/>
              <a:latin typeface="+mn-lt"/>
              <a:ea typeface="+mn-ea"/>
              <a:cs typeface="+mn-cs"/>
            </a:rPr>
            <a:t>ことから、現在取り組んでいる定員適正化計画や平成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月に策定した公共施設等総合管理計画をはじめ、公共施設総合管理計画の下、人件費や管理費削減のための施設の統廃合、事務費削減を継続して実施する等、経常経費の削減を図る。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114119</xdr:rowOff>
    </xdr:from>
    <xdr:to>
      <xdr:col>23</xdr:col>
      <xdr:colOff>133350</xdr:colOff>
      <xdr:row>66</xdr:row>
      <xdr:rowOff>92891</xdr:rowOff>
    </xdr:to>
    <xdr:cxnSp macro="">
      <xdr:nvCxnSpPr>
        <xdr:cNvPr id="132" name="直線コネクタ 131"/>
        <xdr:cNvCxnSpPr/>
      </xdr:nvCxnSpPr>
      <xdr:spPr>
        <a:xfrm flipV="1">
          <a:off x="4953000" y="10229669"/>
          <a:ext cx="0" cy="1178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3"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4" name="直線コネクタ 133"/>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29046</xdr:rowOff>
    </xdr:from>
    <xdr:ext cx="762000" cy="259045"/>
    <xdr:sp macro="" textlink="">
      <xdr:nvSpPr>
        <xdr:cNvPr id="135" name="財政構造の弾力性最大値テキスト"/>
        <xdr:cNvSpPr txBox="1"/>
      </xdr:nvSpPr>
      <xdr:spPr>
        <a:xfrm>
          <a:off x="5041900" y="99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114119</xdr:rowOff>
    </xdr:from>
    <xdr:to>
      <xdr:col>24</xdr:col>
      <xdr:colOff>12700</xdr:colOff>
      <xdr:row>59</xdr:row>
      <xdr:rowOff>114119</xdr:rowOff>
    </xdr:to>
    <xdr:cxnSp macro="">
      <xdr:nvCxnSpPr>
        <xdr:cNvPr id="136" name="直線コネクタ 135"/>
        <xdr:cNvCxnSpPr/>
      </xdr:nvCxnSpPr>
      <xdr:spPr>
        <a:xfrm>
          <a:off x="4864100" y="1022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61</xdr:row>
      <xdr:rowOff>74567</xdr:rowOff>
    </xdr:to>
    <xdr:cxnSp macro="">
      <xdr:nvCxnSpPr>
        <xdr:cNvPr id="137" name="直線コネクタ 136"/>
        <xdr:cNvCxnSpPr/>
      </xdr:nvCxnSpPr>
      <xdr:spPr>
        <a:xfrm>
          <a:off x="4114800" y="10374449"/>
          <a:ext cx="8382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141531</xdr:rowOff>
    </xdr:from>
    <xdr:ext cx="762000" cy="259045"/>
    <xdr:sp macro="" textlink="">
      <xdr:nvSpPr>
        <xdr:cNvPr id="138" name="財政構造の弾力性平均値テキスト"/>
        <xdr:cNvSpPr txBox="1"/>
      </xdr:nvSpPr>
      <xdr:spPr>
        <a:xfrm>
          <a:off x="5041900" y="10771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169454</xdr:rowOff>
    </xdr:from>
    <xdr:to>
      <xdr:col>23</xdr:col>
      <xdr:colOff>184150</xdr:colOff>
      <xdr:row>63</xdr:row>
      <xdr:rowOff>99604</xdr:rowOff>
    </xdr:to>
    <xdr:sp macro="" textlink="">
      <xdr:nvSpPr>
        <xdr:cNvPr id="139" name="フローチャート: 判断 138"/>
        <xdr:cNvSpPr/>
      </xdr:nvSpPr>
      <xdr:spPr>
        <a:xfrm>
          <a:off x="49022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45176</xdr:rowOff>
    </xdr:from>
    <xdr:to>
      <xdr:col>19</xdr:col>
      <xdr:colOff>133350</xdr:colOff>
      <xdr:row>60</xdr:row>
      <xdr:rowOff>87449</xdr:rowOff>
    </xdr:to>
    <xdr:cxnSp macro="">
      <xdr:nvCxnSpPr>
        <xdr:cNvPr id="140" name="直線コネクタ 139"/>
        <xdr:cNvCxnSpPr/>
      </xdr:nvCxnSpPr>
      <xdr:spPr>
        <a:xfrm>
          <a:off x="3225800" y="10160726"/>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52251</xdr:rowOff>
    </xdr:from>
    <xdr:to>
      <xdr:col>19</xdr:col>
      <xdr:colOff>184150</xdr:colOff>
      <xdr:row>62</xdr:row>
      <xdr:rowOff>153851</xdr:rowOff>
    </xdr:to>
    <xdr:sp macro="" textlink="">
      <xdr:nvSpPr>
        <xdr:cNvPr id="141" name="フローチャート: 判断 140"/>
        <xdr:cNvSpPr/>
      </xdr:nvSpPr>
      <xdr:spPr>
        <a:xfrm>
          <a:off x="4064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42" name="テキスト ボックス 141"/>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45176</xdr:rowOff>
    </xdr:from>
    <xdr:to>
      <xdr:col>15</xdr:col>
      <xdr:colOff>82550</xdr:colOff>
      <xdr:row>61</xdr:row>
      <xdr:rowOff>136616</xdr:rowOff>
    </xdr:to>
    <xdr:cxnSp macro="">
      <xdr:nvCxnSpPr>
        <xdr:cNvPr id="143" name="直線コネクタ 142"/>
        <xdr:cNvCxnSpPr/>
      </xdr:nvCxnSpPr>
      <xdr:spPr>
        <a:xfrm flipV="1">
          <a:off x="2336800" y="1016072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23767</xdr:rowOff>
    </xdr:from>
    <xdr:to>
      <xdr:col>15</xdr:col>
      <xdr:colOff>133350</xdr:colOff>
      <xdr:row>61</xdr:row>
      <xdr:rowOff>125367</xdr:rowOff>
    </xdr:to>
    <xdr:sp macro="" textlink="">
      <xdr:nvSpPr>
        <xdr:cNvPr id="144" name="フローチャート: 判断 143"/>
        <xdr:cNvSpPr/>
      </xdr:nvSpPr>
      <xdr:spPr>
        <a:xfrm>
          <a:off x="3175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110144</xdr:rowOff>
    </xdr:from>
    <xdr:ext cx="762000" cy="259045"/>
    <xdr:sp macro="" textlink="">
      <xdr:nvSpPr>
        <xdr:cNvPr id="145" name="テキスト ボックス 144"/>
        <xdr:cNvSpPr txBox="1"/>
      </xdr:nvSpPr>
      <xdr:spPr>
        <a:xfrm>
          <a:off x="2844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136616</xdr:rowOff>
    </xdr:from>
    <xdr:to>
      <xdr:col>11</xdr:col>
      <xdr:colOff>31750</xdr:colOff>
      <xdr:row>63</xdr:row>
      <xdr:rowOff>124641</xdr:rowOff>
    </xdr:to>
    <xdr:cxnSp macro="">
      <xdr:nvCxnSpPr>
        <xdr:cNvPr id="146" name="直線コネクタ 145"/>
        <xdr:cNvCxnSpPr/>
      </xdr:nvCxnSpPr>
      <xdr:spPr>
        <a:xfrm flipV="1">
          <a:off x="1447800" y="10595066"/>
          <a:ext cx="889000" cy="3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134983</xdr:rowOff>
    </xdr:from>
    <xdr:to>
      <xdr:col>11</xdr:col>
      <xdr:colOff>82550</xdr:colOff>
      <xdr:row>63</xdr:row>
      <xdr:rowOff>65133</xdr:rowOff>
    </xdr:to>
    <xdr:sp macro="" textlink="">
      <xdr:nvSpPr>
        <xdr:cNvPr id="147" name="フローチャート: 判断 146"/>
        <xdr:cNvSpPr/>
      </xdr:nvSpPr>
      <xdr:spPr>
        <a:xfrm>
          <a:off x="22860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49910</xdr:rowOff>
    </xdr:from>
    <xdr:ext cx="762000" cy="259045"/>
    <xdr:sp macro="" textlink="">
      <xdr:nvSpPr>
        <xdr:cNvPr id="148" name="テキスト ボックス 147"/>
        <xdr:cNvSpPr txBox="1"/>
      </xdr:nvSpPr>
      <xdr:spPr>
        <a:xfrm>
          <a:off x="1955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49" name="フローチャート: 判断 148"/>
        <xdr:cNvSpPr/>
      </xdr:nvSpPr>
      <xdr:spPr>
        <a:xfrm>
          <a:off x="1397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130464</xdr:rowOff>
    </xdr:from>
    <xdr:ext cx="762000" cy="259045"/>
    <xdr:sp macro="" textlink="">
      <xdr:nvSpPr>
        <xdr:cNvPr id="150" name="テキスト ボックス 149"/>
        <xdr:cNvSpPr txBox="1"/>
      </xdr:nvSpPr>
      <xdr:spPr>
        <a:xfrm>
          <a:off x="1066800" y="1058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23767</xdr:rowOff>
    </xdr:from>
    <xdr:to>
      <xdr:col>23</xdr:col>
      <xdr:colOff>184150</xdr:colOff>
      <xdr:row>61</xdr:row>
      <xdr:rowOff>125367</xdr:rowOff>
    </xdr:to>
    <xdr:sp macro="" textlink="">
      <xdr:nvSpPr>
        <xdr:cNvPr id="156" name="楕円 155"/>
        <xdr:cNvSpPr/>
      </xdr:nvSpPr>
      <xdr:spPr>
        <a:xfrm>
          <a:off x="4902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40294</xdr:rowOff>
    </xdr:from>
    <xdr:ext cx="762000" cy="259045"/>
    <xdr:sp macro="" textlink="">
      <xdr:nvSpPr>
        <xdr:cNvPr id="157" name="財政構造の弾力性該当値テキスト"/>
        <xdr:cNvSpPr txBox="1"/>
      </xdr:nvSpPr>
      <xdr:spPr>
        <a:xfrm>
          <a:off x="5041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8" name="楕円 157"/>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59" name="テキスト ボックス 158"/>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165826</xdr:rowOff>
    </xdr:from>
    <xdr:to>
      <xdr:col>15</xdr:col>
      <xdr:colOff>133350</xdr:colOff>
      <xdr:row>59</xdr:row>
      <xdr:rowOff>95976</xdr:rowOff>
    </xdr:to>
    <xdr:sp macro="" textlink="">
      <xdr:nvSpPr>
        <xdr:cNvPr id="160" name="楕円 159"/>
        <xdr:cNvSpPr/>
      </xdr:nvSpPr>
      <xdr:spPr>
        <a:xfrm>
          <a:off x="3175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106153</xdr:rowOff>
    </xdr:from>
    <xdr:ext cx="762000" cy="259045"/>
    <xdr:sp macro="" textlink="">
      <xdr:nvSpPr>
        <xdr:cNvPr id="161" name="テキスト ボックス 160"/>
        <xdr:cNvSpPr txBox="1"/>
      </xdr:nvSpPr>
      <xdr:spPr>
        <a:xfrm>
          <a:off x="2844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85816</xdr:rowOff>
    </xdr:from>
    <xdr:to>
      <xdr:col>11</xdr:col>
      <xdr:colOff>82550</xdr:colOff>
      <xdr:row>62</xdr:row>
      <xdr:rowOff>15966</xdr:rowOff>
    </xdr:to>
    <xdr:sp macro="" textlink="">
      <xdr:nvSpPr>
        <xdr:cNvPr id="162" name="楕円 161"/>
        <xdr:cNvSpPr/>
      </xdr:nvSpPr>
      <xdr:spPr>
        <a:xfrm>
          <a:off x="2286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26143</xdr:rowOff>
    </xdr:from>
    <xdr:ext cx="762000" cy="259045"/>
    <xdr:sp macro="" textlink="">
      <xdr:nvSpPr>
        <xdr:cNvPr id="163" name="テキスト ボックス 162"/>
        <xdr:cNvSpPr txBox="1"/>
      </xdr:nvSpPr>
      <xdr:spPr>
        <a:xfrm>
          <a:off x="1955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64" name="楕円 163"/>
        <xdr:cNvSpPr/>
      </xdr:nvSpPr>
      <xdr:spPr>
        <a:xfrm>
          <a:off x="1397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65" name="テキスト ボックス 164"/>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12,299</a:t>
          </a:r>
          <a:r>
            <a:rPr kumimoji="1" lang="ja-JP" altLang="ja-JP" sz="1100">
              <a:solidFill>
                <a:schemeClr val="dk1"/>
              </a:solidFill>
              <a:effectLst/>
              <a:latin typeface="+mn-lt"/>
              <a:ea typeface="+mn-ea"/>
              <a:cs typeface="+mn-cs"/>
            </a:rPr>
            <a:t>円上回っている。</a:t>
          </a:r>
          <a:r>
            <a:rPr kumimoji="1" lang="ja-JP" altLang="en-US" sz="1100">
              <a:solidFill>
                <a:schemeClr val="dk1"/>
              </a:solidFill>
              <a:effectLst/>
              <a:latin typeface="+mn-lt"/>
              <a:ea typeface="+mn-ea"/>
              <a:cs typeface="+mn-cs"/>
            </a:rPr>
            <a:t>算出式の分子となる</a:t>
          </a:r>
          <a:r>
            <a:rPr kumimoji="1" lang="ja-JP" altLang="ja-JP" sz="1100">
              <a:solidFill>
                <a:schemeClr val="dk1"/>
              </a:solidFill>
              <a:effectLst/>
              <a:latin typeface="+mn-lt"/>
              <a:ea typeface="+mn-ea"/>
              <a:cs typeface="+mn-cs"/>
            </a:rPr>
            <a:t>人件費は前年度比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となったことに加え、算出式の分母となる人口も</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％減となったことが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なっている。また、ゴミ処理業務や消防業務を一部事務組合で行っていることから、一部事務組合の人件費・物件費等に充てる負担金を合計した場合、人口１人当たりの金額は大幅に増加することになる。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5" name="テキスト ボックス 19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7" name="直線コネクタ 196"/>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8" name="人件費・物件費等の状況最小値テキスト"/>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9" name="直線コネクタ 198"/>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200" name="人件費・物件費等の状況最大値テキスト"/>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201" name="直線コネクタ 200"/>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91011</xdr:rowOff>
    </xdr:from>
    <xdr:to>
      <xdr:col>23</xdr:col>
      <xdr:colOff>133350</xdr:colOff>
      <xdr:row>82</xdr:row>
      <xdr:rowOff>147814</xdr:rowOff>
    </xdr:to>
    <xdr:cxnSp macro="">
      <xdr:nvCxnSpPr>
        <xdr:cNvPr id="202" name="直線コネクタ 201"/>
        <xdr:cNvCxnSpPr/>
      </xdr:nvCxnSpPr>
      <xdr:spPr>
        <a:xfrm>
          <a:off x="4114800" y="14149911"/>
          <a:ext cx="838200" cy="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3" name="人件費・物件費等の状況平均値テキスト"/>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4" name="フローチャート: 判断 203"/>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91011</xdr:rowOff>
    </xdr:from>
    <xdr:to>
      <xdr:col>19</xdr:col>
      <xdr:colOff>133350</xdr:colOff>
      <xdr:row>82</xdr:row>
      <xdr:rowOff>158700</xdr:rowOff>
    </xdr:to>
    <xdr:cxnSp macro="">
      <xdr:nvCxnSpPr>
        <xdr:cNvPr id="205" name="直線コネクタ 204"/>
        <xdr:cNvCxnSpPr/>
      </xdr:nvCxnSpPr>
      <xdr:spPr>
        <a:xfrm flipV="1">
          <a:off x="3225800" y="14149911"/>
          <a:ext cx="889000" cy="6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6" name="フローチャート: 判断 205"/>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7" name="テキスト ボックス 206"/>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41432</xdr:rowOff>
    </xdr:from>
    <xdr:to>
      <xdr:col>15</xdr:col>
      <xdr:colOff>82550</xdr:colOff>
      <xdr:row>82</xdr:row>
      <xdr:rowOff>158700</xdr:rowOff>
    </xdr:to>
    <xdr:cxnSp macro="">
      <xdr:nvCxnSpPr>
        <xdr:cNvPr id="208" name="直線コネクタ 207"/>
        <xdr:cNvCxnSpPr/>
      </xdr:nvCxnSpPr>
      <xdr:spPr>
        <a:xfrm>
          <a:off x="2336800" y="14100332"/>
          <a:ext cx="889000" cy="1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9" name="フローチャート: 判断 208"/>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10" name="テキスト ボックス 209"/>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155910</xdr:rowOff>
    </xdr:from>
    <xdr:to>
      <xdr:col>11</xdr:col>
      <xdr:colOff>31750</xdr:colOff>
      <xdr:row>82</xdr:row>
      <xdr:rowOff>41432</xdr:rowOff>
    </xdr:to>
    <xdr:cxnSp macro="">
      <xdr:nvCxnSpPr>
        <xdr:cNvPr id="211" name="直線コネクタ 210"/>
        <xdr:cNvCxnSpPr/>
      </xdr:nvCxnSpPr>
      <xdr:spPr>
        <a:xfrm>
          <a:off x="1447800" y="14043360"/>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2" name="フローチャート: 判断 211"/>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3" name="テキスト ボックス 212"/>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4" name="フローチャート: 判断 213"/>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5" name="テキスト ボックス 214"/>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6" name="テキスト ボックス 21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7" name="テキスト ボックス 21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8" name="テキスト ボックス 21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9" name="テキスト ボックス 21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20" name="テキスト ボックス 21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97014</xdr:rowOff>
    </xdr:from>
    <xdr:to>
      <xdr:col>23</xdr:col>
      <xdr:colOff>184150</xdr:colOff>
      <xdr:row>83</xdr:row>
      <xdr:rowOff>27164</xdr:rowOff>
    </xdr:to>
    <xdr:sp macro="" textlink="">
      <xdr:nvSpPr>
        <xdr:cNvPr id="221" name="楕円 220"/>
        <xdr:cNvSpPr/>
      </xdr:nvSpPr>
      <xdr:spPr>
        <a:xfrm>
          <a:off x="4902200" y="1415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69091</xdr:rowOff>
    </xdr:from>
    <xdr:ext cx="762000" cy="259045"/>
    <xdr:sp macro="" textlink="">
      <xdr:nvSpPr>
        <xdr:cNvPr id="222" name="人件費・物件費等の状況該当値テキスト"/>
        <xdr:cNvSpPr txBox="1"/>
      </xdr:nvSpPr>
      <xdr:spPr>
        <a:xfrm>
          <a:off x="5041900" y="1412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40211</xdr:rowOff>
    </xdr:from>
    <xdr:to>
      <xdr:col>19</xdr:col>
      <xdr:colOff>184150</xdr:colOff>
      <xdr:row>82</xdr:row>
      <xdr:rowOff>141811</xdr:rowOff>
    </xdr:to>
    <xdr:sp macro="" textlink="">
      <xdr:nvSpPr>
        <xdr:cNvPr id="223" name="楕円 222"/>
        <xdr:cNvSpPr/>
      </xdr:nvSpPr>
      <xdr:spPr>
        <a:xfrm>
          <a:off x="4064000" y="140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126588</xdr:rowOff>
    </xdr:from>
    <xdr:ext cx="736600" cy="259045"/>
    <xdr:sp macro="" textlink="">
      <xdr:nvSpPr>
        <xdr:cNvPr id="224" name="テキスト ボックス 223"/>
        <xdr:cNvSpPr txBox="1"/>
      </xdr:nvSpPr>
      <xdr:spPr>
        <a:xfrm>
          <a:off x="3733800" y="1418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107900</xdr:rowOff>
    </xdr:from>
    <xdr:to>
      <xdr:col>15</xdr:col>
      <xdr:colOff>133350</xdr:colOff>
      <xdr:row>83</xdr:row>
      <xdr:rowOff>38050</xdr:rowOff>
    </xdr:to>
    <xdr:sp macro="" textlink="">
      <xdr:nvSpPr>
        <xdr:cNvPr id="225" name="楕円 224"/>
        <xdr:cNvSpPr/>
      </xdr:nvSpPr>
      <xdr:spPr>
        <a:xfrm>
          <a:off x="3175000" y="141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22827</xdr:rowOff>
    </xdr:from>
    <xdr:ext cx="762000" cy="259045"/>
    <xdr:sp macro="" textlink="">
      <xdr:nvSpPr>
        <xdr:cNvPr id="226" name="テキスト ボックス 225"/>
        <xdr:cNvSpPr txBox="1"/>
      </xdr:nvSpPr>
      <xdr:spPr>
        <a:xfrm>
          <a:off x="2844800" y="142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162082</xdr:rowOff>
    </xdr:from>
    <xdr:to>
      <xdr:col>11</xdr:col>
      <xdr:colOff>82550</xdr:colOff>
      <xdr:row>82</xdr:row>
      <xdr:rowOff>92232</xdr:rowOff>
    </xdr:to>
    <xdr:sp macro="" textlink="">
      <xdr:nvSpPr>
        <xdr:cNvPr id="227" name="楕円 226"/>
        <xdr:cNvSpPr/>
      </xdr:nvSpPr>
      <xdr:spPr>
        <a:xfrm>
          <a:off x="2286000" y="140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77009</xdr:rowOff>
    </xdr:from>
    <xdr:ext cx="762000" cy="259045"/>
    <xdr:sp macro="" textlink="">
      <xdr:nvSpPr>
        <xdr:cNvPr id="228" name="テキスト ボックス 227"/>
        <xdr:cNvSpPr txBox="1"/>
      </xdr:nvSpPr>
      <xdr:spPr>
        <a:xfrm>
          <a:off x="1955800" y="1413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105110</xdr:rowOff>
    </xdr:from>
    <xdr:to>
      <xdr:col>7</xdr:col>
      <xdr:colOff>31750</xdr:colOff>
      <xdr:row>82</xdr:row>
      <xdr:rowOff>35260</xdr:rowOff>
    </xdr:to>
    <xdr:sp macro="" textlink="">
      <xdr:nvSpPr>
        <xdr:cNvPr id="229" name="楕円 228"/>
        <xdr:cNvSpPr/>
      </xdr:nvSpPr>
      <xdr:spPr>
        <a:xfrm>
          <a:off x="1397000" y="1399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45437</xdr:rowOff>
    </xdr:from>
    <xdr:ext cx="762000" cy="259045"/>
    <xdr:sp macro="" textlink="">
      <xdr:nvSpPr>
        <xdr:cNvPr id="230" name="テキスト ボックス 229"/>
        <xdr:cNvSpPr txBox="1"/>
      </xdr:nvSpPr>
      <xdr:spPr>
        <a:xfrm>
          <a:off x="1066800" y="137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1" name="正方形/長方形 23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2" name="テキスト ボックス 23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3" name="テキスト ボックス 23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4" name="正方形/長方形 23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5" name="正方形/長方形 23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6" name="正方形/長方形 23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7" name="正方形/長方形 23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8" name="正方形/長方形 23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9" name="正方形/長方形 23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40" name="正方形/長方形 23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1" name="正方形/長方形 24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2" name="正方形/長方形 24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3" name="テキスト ボックス 24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も、定員適正化計画に基づき、退職と採用のバランスを保ちつつ新陳代謝を図っていく。また、人事評価制度により、能力や適正、職務実績に基づく評価を統一的に実施することと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4" name="直線コネクタ 24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5" name="テキスト ボックス 24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6" name="直線コネクタ 24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7" name="テキスト ボックス 24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8" name="直線コネクタ 24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9" name="テキスト ボックス 24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50" name="直線コネクタ 24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1" name="テキスト ボックス 25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2" name="直線コネクタ 25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3" name="テキスト ボックス 25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4" name="直線コネクタ 25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5" name="テキスト ボックス 25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6" name="直線コネクタ 25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7" name="テキスト ボックス 25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61" name="直線コネクタ 260"/>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2"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3" name="直線コネクタ 262"/>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4"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5" name="直線コネクタ 264"/>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147562</xdr:rowOff>
    </xdr:to>
    <xdr:cxnSp macro="">
      <xdr:nvCxnSpPr>
        <xdr:cNvPr id="266" name="直線コネクタ 265"/>
        <xdr:cNvCxnSpPr/>
      </xdr:nvCxnSpPr>
      <xdr:spPr>
        <a:xfrm flipV="1">
          <a:off x="16179800" y="1483480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7"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8" name="フローチャート: 判断 267"/>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147562</xdr:rowOff>
    </xdr:to>
    <xdr:cxnSp macro="">
      <xdr:nvCxnSpPr>
        <xdr:cNvPr id="269" name="直線コネクタ 268"/>
        <xdr:cNvCxnSpPr/>
      </xdr:nvCxnSpPr>
      <xdr:spPr>
        <a:xfrm>
          <a:off x="15290800" y="147773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70" name="フローチャート: 判断 269"/>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1" name="テキスト ボックス 270"/>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113091</xdr:rowOff>
    </xdr:to>
    <xdr:cxnSp macro="">
      <xdr:nvCxnSpPr>
        <xdr:cNvPr id="272" name="直線コネクタ 271"/>
        <xdr:cNvCxnSpPr/>
      </xdr:nvCxnSpPr>
      <xdr:spPr>
        <a:xfrm flipV="1">
          <a:off x="14401800" y="1477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3" name="フローチャート: 判断 272"/>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4" name="テキスト ボックス 273"/>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86</xdr:row>
      <xdr:rowOff>113091</xdr:rowOff>
    </xdr:to>
    <xdr:cxnSp macro="">
      <xdr:nvCxnSpPr>
        <xdr:cNvPr id="275" name="直線コネクタ 274"/>
        <xdr:cNvCxnSpPr/>
      </xdr:nvCxnSpPr>
      <xdr:spPr>
        <a:xfrm>
          <a:off x="13512800" y="1483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6" name="フローチャート: 判断 275"/>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7" name="テキスト ボックス 276"/>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フローチャート: 判断 277"/>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9" name="テキスト ボックス 278"/>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85" name="楕円 284"/>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55836</xdr:rowOff>
    </xdr:from>
    <xdr:ext cx="762000" cy="259045"/>
    <xdr:sp macro="" textlink="">
      <xdr:nvSpPr>
        <xdr:cNvPr id="286" name="給与水準   （国との比較）該当値テキスト"/>
        <xdr:cNvSpPr txBox="1"/>
      </xdr:nvSpPr>
      <xdr:spPr>
        <a:xfrm>
          <a:off x="171069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87" name="楕円 286"/>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8" name="テキスト ボックス 287"/>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9" name="楕円 288"/>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90" name="テキスト ボックス 289"/>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91" name="楕円 290"/>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92" name="テキスト ボックス 291"/>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93" name="楕円 292"/>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151086</xdr:rowOff>
    </xdr:from>
    <xdr:ext cx="762000" cy="259045"/>
    <xdr:sp macro="" textlink="">
      <xdr:nvSpPr>
        <xdr:cNvPr id="294" name="テキスト ボックス 293"/>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3.94</a:t>
          </a:r>
          <a:r>
            <a:rPr kumimoji="1" lang="ja-JP" altLang="ja-JP" sz="1100">
              <a:solidFill>
                <a:schemeClr val="dk1"/>
              </a:solidFill>
              <a:effectLst/>
              <a:latin typeface="+mn-lt"/>
              <a:ea typeface="+mn-ea"/>
              <a:cs typeface="+mn-cs"/>
            </a:rPr>
            <a:t>人上回っている。旧町村単位に公共施設を設置（出張所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）していること、養護老人ホームも設置していることから人口に対して職員数が多い。また、将来の行財政運営をにらみ、年代別職員構成の不均衡を是正するため、平成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年度に民間経験者</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名を含む新規職員</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名を採用したことにより数値が上昇している。今後も施設の統廃合、事務の効率化を図るとともに、年代別職員構成に配慮しながら、適正な定員管理に努める。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6" name="直線コネクタ 325"/>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7" name="定員管理の状況最小値テキスト"/>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8" name="直線コネクタ 327"/>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9" name="定員管理の状況最大値テキスト"/>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30" name="直線コネクタ 329"/>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86723</xdr:rowOff>
    </xdr:from>
    <xdr:to>
      <xdr:col>81</xdr:col>
      <xdr:colOff>44450</xdr:colOff>
      <xdr:row>63</xdr:row>
      <xdr:rowOff>138430</xdr:rowOff>
    </xdr:to>
    <xdr:cxnSp macro="">
      <xdr:nvCxnSpPr>
        <xdr:cNvPr id="331" name="直線コネクタ 330"/>
        <xdr:cNvCxnSpPr/>
      </xdr:nvCxnSpPr>
      <xdr:spPr>
        <a:xfrm>
          <a:off x="16179800" y="1088807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2" name="定員管理の状況平均値テキスト"/>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3" name="フローチャート: 判断 332"/>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26972</xdr:rowOff>
    </xdr:from>
    <xdr:to>
      <xdr:col>77</xdr:col>
      <xdr:colOff>44450</xdr:colOff>
      <xdr:row>63</xdr:row>
      <xdr:rowOff>86723</xdr:rowOff>
    </xdr:to>
    <xdr:cxnSp macro="">
      <xdr:nvCxnSpPr>
        <xdr:cNvPr id="334" name="直線コネクタ 333"/>
        <xdr:cNvCxnSpPr/>
      </xdr:nvCxnSpPr>
      <xdr:spPr>
        <a:xfrm>
          <a:off x="15290800" y="10828322"/>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5" name="フローチャート: 判断 334"/>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6" name="テキスト ボックス 335"/>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26972</xdr:rowOff>
    </xdr:to>
    <xdr:cxnSp macro="">
      <xdr:nvCxnSpPr>
        <xdr:cNvPr id="337" name="直線コネクタ 336"/>
        <xdr:cNvCxnSpPr/>
      </xdr:nvCxnSpPr>
      <xdr:spPr>
        <a:xfrm>
          <a:off x="14401800" y="1079500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8" name="フローチャート: 判断 337"/>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9" name="テキスト ボックス 338"/>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112244</xdr:rowOff>
    </xdr:from>
    <xdr:to>
      <xdr:col>68</xdr:col>
      <xdr:colOff>152400</xdr:colOff>
      <xdr:row>62</xdr:row>
      <xdr:rowOff>165100</xdr:rowOff>
    </xdr:to>
    <xdr:cxnSp macro="">
      <xdr:nvCxnSpPr>
        <xdr:cNvPr id="340" name="直線コネクタ 339"/>
        <xdr:cNvCxnSpPr/>
      </xdr:nvCxnSpPr>
      <xdr:spPr>
        <a:xfrm>
          <a:off x="13512800" y="10742144"/>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41" name="フローチャート: 判断 340"/>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2" name="テキスト ボックス 341"/>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3" name="フローチャート: 判断 342"/>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4" name="テキスト ボックス 343"/>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87630</xdr:rowOff>
    </xdr:from>
    <xdr:to>
      <xdr:col>81</xdr:col>
      <xdr:colOff>95250</xdr:colOff>
      <xdr:row>64</xdr:row>
      <xdr:rowOff>17780</xdr:rowOff>
    </xdr:to>
    <xdr:sp macro="" textlink="">
      <xdr:nvSpPr>
        <xdr:cNvPr id="350" name="楕円 349"/>
        <xdr:cNvSpPr/>
      </xdr:nvSpPr>
      <xdr:spPr>
        <a:xfrm>
          <a:off x="16967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59707</xdr:rowOff>
    </xdr:from>
    <xdr:ext cx="762000" cy="259045"/>
    <xdr:sp macro="" textlink="">
      <xdr:nvSpPr>
        <xdr:cNvPr id="351" name="定員管理の状況該当値テキスト"/>
        <xdr:cNvSpPr txBox="1"/>
      </xdr:nvSpPr>
      <xdr:spPr>
        <a:xfrm>
          <a:off x="17106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35923</xdr:rowOff>
    </xdr:from>
    <xdr:to>
      <xdr:col>77</xdr:col>
      <xdr:colOff>95250</xdr:colOff>
      <xdr:row>63</xdr:row>
      <xdr:rowOff>137523</xdr:rowOff>
    </xdr:to>
    <xdr:sp macro="" textlink="">
      <xdr:nvSpPr>
        <xdr:cNvPr id="352" name="楕円 351"/>
        <xdr:cNvSpPr/>
      </xdr:nvSpPr>
      <xdr:spPr>
        <a:xfrm>
          <a:off x="16129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122300</xdr:rowOff>
    </xdr:from>
    <xdr:ext cx="736600" cy="259045"/>
    <xdr:sp macro="" textlink="">
      <xdr:nvSpPr>
        <xdr:cNvPr id="353" name="テキスト ボックス 352"/>
        <xdr:cNvSpPr txBox="1"/>
      </xdr:nvSpPr>
      <xdr:spPr>
        <a:xfrm>
          <a:off x="15798800" y="10923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147622</xdr:rowOff>
    </xdr:from>
    <xdr:to>
      <xdr:col>73</xdr:col>
      <xdr:colOff>44450</xdr:colOff>
      <xdr:row>63</xdr:row>
      <xdr:rowOff>77772</xdr:rowOff>
    </xdr:to>
    <xdr:sp macro="" textlink="">
      <xdr:nvSpPr>
        <xdr:cNvPr id="354" name="楕円 353"/>
        <xdr:cNvSpPr/>
      </xdr:nvSpPr>
      <xdr:spPr>
        <a:xfrm>
          <a:off x="15240000" y="107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62549</xdr:rowOff>
    </xdr:from>
    <xdr:ext cx="762000" cy="259045"/>
    <xdr:sp macro="" textlink="">
      <xdr:nvSpPr>
        <xdr:cNvPr id="355" name="テキスト ボックス 354"/>
        <xdr:cNvSpPr txBox="1"/>
      </xdr:nvSpPr>
      <xdr:spPr>
        <a:xfrm>
          <a:off x="14909800" y="1086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56" name="楕円 355"/>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57" name="テキスト ボックス 356"/>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61444</xdr:rowOff>
    </xdr:from>
    <xdr:to>
      <xdr:col>64</xdr:col>
      <xdr:colOff>152400</xdr:colOff>
      <xdr:row>62</xdr:row>
      <xdr:rowOff>163044</xdr:rowOff>
    </xdr:to>
    <xdr:sp macro="" textlink="">
      <xdr:nvSpPr>
        <xdr:cNvPr id="358" name="楕円 357"/>
        <xdr:cNvSpPr/>
      </xdr:nvSpPr>
      <xdr:spPr>
        <a:xfrm>
          <a:off x="13462000" y="106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147821</xdr:rowOff>
    </xdr:from>
    <xdr:ext cx="762000" cy="259045"/>
    <xdr:sp macro="" textlink="">
      <xdr:nvSpPr>
        <xdr:cNvPr id="359" name="テキスト ボックス 358"/>
        <xdr:cNvSpPr txBox="1"/>
      </xdr:nvSpPr>
      <xdr:spPr>
        <a:xfrm>
          <a:off x="13131800" y="107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地方債の発行抑制策により</a:t>
          </a:r>
          <a:r>
            <a:rPr kumimoji="1" lang="ja-JP" altLang="en-US" sz="1100">
              <a:solidFill>
                <a:schemeClr val="dk1"/>
              </a:solidFill>
              <a:effectLst/>
              <a:latin typeface="+mn-lt"/>
              <a:ea typeface="+mn-ea"/>
              <a:cs typeface="+mn-cs"/>
            </a:rPr>
            <a:t>減少傾向で</a:t>
          </a:r>
          <a:r>
            <a:rPr kumimoji="1" lang="ja-JP" altLang="ja-JP" sz="1100">
              <a:solidFill>
                <a:schemeClr val="dk1"/>
              </a:solidFill>
              <a:effectLst/>
              <a:latin typeface="+mn-lt"/>
              <a:ea typeface="+mn-ea"/>
              <a:cs typeface="+mn-cs"/>
            </a:rPr>
            <a:t>推移している。順調に地方債残高を減少させ公債費の抑制に努めてきた。算出式の分子</a:t>
          </a:r>
          <a:r>
            <a:rPr kumimoji="1" lang="ja-JP" altLang="en-US" sz="1100">
              <a:solidFill>
                <a:schemeClr val="dk1"/>
              </a:solidFill>
              <a:effectLst/>
              <a:latin typeface="+mn-lt"/>
              <a:ea typeface="+mn-ea"/>
              <a:cs typeface="+mn-cs"/>
            </a:rPr>
            <a:t>を構成する</a:t>
          </a:r>
          <a:r>
            <a:rPr kumimoji="1" lang="ja-JP" altLang="ja-JP" sz="1100">
              <a:solidFill>
                <a:schemeClr val="dk1"/>
              </a:solidFill>
              <a:effectLst/>
              <a:latin typeface="+mn-lt"/>
              <a:ea typeface="+mn-ea"/>
              <a:cs typeface="+mn-cs"/>
            </a:rPr>
            <a:t>地方債の元利償還金が</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百万円減、算出式の分母を構成する普通交付税等が</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百万円増した結果、前年度から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今後も、総合計画で財源配分を充分に検討することにより、地方債の新規発行の抑制に努め、歳入に見合った予算を編成し、財政健全化を図る。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6" name="直線コネクタ 375"/>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7" name="テキスト ボックス 376"/>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8" name="直線コネクタ 377"/>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9" name="テキスト ボックス 378"/>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80" name="直線コネクタ 379"/>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81" name="テキスト ボックス 380"/>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2" name="直線コネクタ 38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3" name="テキスト ボックス 38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4" name="直線コネクタ 383"/>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5" name="テキスト ボックス 384"/>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6" name="直線コネクタ 38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7" name="テキスト ボックス 38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8" name="直線コネクタ 387"/>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9" name="テキスト ボックス 388"/>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90" name="直線コネクタ 38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9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2" name="直線コネクタ 391"/>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3"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4" name="直線コネクタ 393"/>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5"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6" name="直線コネクタ 395"/>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108479</xdr:rowOff>
    </xdr:to>
    <xdr:cxnSp macro="">
      <xdr:nvCxnSpPr>
        <xdr:cNvPr id="397" name="直線コネクタ 396"/>
        <xdr:cNvCxnSpPr/>
      </xdr:nvCxnSpPr>
      <xdr:spPr>
        <a:xfrm flipV="1">
          <a:off x="16179800" y="6421967"/>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8" name="公債費負担の状況平均値テキスト"/>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9" name="フローチャート: 判断 398"/>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108479</xdr:rowOff>
    </xdr:from>
    <xdr:to>
      <xdr:col>77</xdr:col>
      <xdr:colOff>44450</xdr:colOff>
      <xdr:row>38</xdr:row>
      <xdr:rowOff>57679</xdr:rowOff>
    </xdr:to>
    <xdr:cxnSp macro="">
      <xdr:nvCxnSpPr>
        <xdr:cNvPr id="400" name="直線コネクタ 399"/>
        <xdr:cNvCxnSpPr/>
      </xdr:nvCxnSpPr>
      <xdr:spPr>
        <a:xfrm flipV="1">
          <a:off x="15290800" y="64521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401" name="フローチャート: 判断 400"/>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2" name="テキスト ボックス 401"/>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57679</xdr:rowOff>
    </xdr:from>
    <xdr:to>
      <xdr:col>72</xdr:col>
      <xdr:colOff>203200</xdr:colOff>
      <xdr:row>38</xdr:row>
      <xdr:rowOff>128058</xdr:rowOff>
    </xdr:to>
    <xdr:cxnSp macro="">
      <xdr:nvCxnSpPr>
        <xdr:cNvPr id="403" name="直線コネクタ 402"/>
        <xdr:cNvCxnSpPr/>
      </xdr:nvCxnSpPr>
      <xdr:spPr>
        <a:xfrm flipV="1">
          <a:off x="14401800" y="6572779"/>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4" name="フローチャート: 判断 403"/>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5" name="テキスト ボックス 404"/>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39</xdr:row>
      <xdr:rowOff>67204</xdr:rowOff>
    </xdr:to>
    <xdr:cxnSp macro="">
      <xdr:nvCxnSpPr>
        <xdr:cNvPr id="406" name="直線コネクタ 405"/>
        <xdr:cNvCxnSpPr/>
      </xdr:nvCxnSpPr>
      <xdr:spPr>
        <a:xfrm flipV="1">
          <a:off x="13512800" y="664315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7" name="フローチャート: 判断 406"/>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8" name="テキスト ボックス 407"/>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9" name="フローチャート: 判断 408"/>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10" name="テキスト ボックス 409"/>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11" name="テキスト ボックス 41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2" name="テキスト ボックス 41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3" name="テキスト ボックス 41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4" name="テキスト ボックス 41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5" name="テキスト ボックス 41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16" name="楕円 415"/>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17" name="公債費負担の状況該当値テキスト"/>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57679</xdr:rowOff>
    </xdr:from>
    <xdr:to>
      <xdr:col>77</xdr:col>
      <xdr:colOff>95250</xdr:colOff>
      <xdr:row>37</xdr:row>
      <xdr:rowOff>159279</xdr:rowOff>
    </xdr:to>
    <xdr:sp macro="" textlink="">
      <xdr:nvSpPr>
        <xdr:cNvPr id="418" name="楕円 417"/>
        <xdr:cNvSpPr/>
      </xdr:nvSpPr>
      <xdr:spPr>
        <a:xfrm>
          <a:off x="16129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169456</xdr:rowOff>
    </xdr:from>
    <xdr:ext cx="736600" cy="259045"/>
    <xdr:sp macro="" textlink="">
      <xdr:nvSpPr>
        <xdr:cNvPr id="419" name="テキスト ボックス 418"/>
        <xdr:cNvSpPr txBox="1"/>
      </xdr:nvSpPr>
      <xdr:spPr>
        <a:xfrm>
          <a:off x="15798800" y="617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6879</xdr:rowOff>
    </xdr:from>
    <xdr:to>
      <xdr:col>73</xdr:col>
      <xdr:colOff>44450</xdr:colOff>
      <xdr:row>38</xdr:row>
      <xdr:rowOff>108479</xdr:rowOff>
    </xdr:to>
    <xdr:sp macro="" textlink="">
      <xdr:nvSpPr>
        <xdr:cNvPr id="420" name="楕円 419"/>
        <xdr:cNvSpPr/>
      </xdr:nvSpPr>
      <xdr:spPr>
        <a:xfrm>
          <a:off x="152400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118656</xdr:rowOff>
    </xdr:from>
    <xdr:ext cx="762000" cy="259045"/>
    <xdr:sp macro="" textlink="">
      <xdr:nvSpPr>
        <xdr:cNvPr id="421" name="テキスト ボックス 420"/>
        <xdr:cNvSpPr txBox="1"/>
      </xdr:nvSpPr>
      <xdr:spPr>
        <a:xfrm>
          <a:off x="14909800" y="62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22" name="楕円 421"/>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23" name="テキスト ボックス 422"/>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16404</xdr:rowOff>
    </xdr:from>
    <xdr:to>
      <xdr:col>64</xdr:col>
      <xdr:colOff>152400</xdr:colOff>
      <xdr:row>39</xdr:row>
      <xdr:rowOff>118004</xdr:rowOff>
    </xdr:to>
    <xdr:sp macro="" textlink="">
      <xdr:nvSpPr>
        <xdr:cNvPr id="424" name="楕円 423"/>
        <xdr:cNvSpPr/>
      </xdr:nvSpPr>
      <xdr:spPr>
        <a:xfrm>
          <a:off x="13462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128181</xdr:rowOff>
    </xdr:from>
    <xdr:ext cx="762000" cy="259045"/>
    <xdr:sp macro="" textlink="">
      <xdr:nvSpPr>
        <xdr:cNvPr id="425" name="テキスト ボックス 424"/>
        <xdr:cNvSpPr txBox="1"/>
      </xdr:nvSpPr>
      <xdr:spPr>
        <a:xfrm>
          <a:off x="13131800" y="64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6" name="正方形/長方形 42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7" name="テキスト ボックス 42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8" name="テキスト ボックス 42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9" name="正方形/長方形 42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30" name="正方形/長方形 42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31" name="正方形/長方形 43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2" name="正方形/長方形 43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3" name="正方形/長方形 43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4" name="正方形/長方形 43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正方形/長方形 43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6" name="正方形/長方形 43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7" name="正方形/長方形 43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8" name="テキスト ボックス 43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地方債の発行抑制策や基金残高の増加により、算出式の分子である将来負担額</a:t>
          </a:r>
          <a:r>
            <a:rPr kumimoji="1" lang="ja-JP" altLang="en-US" sz="1100">
              <a:solidFill>
                <a:schemeClr val="dk1"/>
              </a:solidFill>
              <a:effectLst/>
              <a:latin typeface="+mn-lt"/>
              <a:ea typeface="+mn-ea"/>
              <a:cs typeface="+mn-cs"/>
            </a:rPr>
            <a:t>から充当可能基金額や地方債現在高等に係る基準財政需要額算入見込額を差し引いた額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負数</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年度に引き続き負担率が</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となった。今後も公債費等義務的経費の削減を中心とする行財政改革を進め、財政の健全化に努める。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39" name="テキスト ボックス 43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40" name="直線コネクタ 43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41" name="テキスト ボックス 44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2" name="直線コネクタ 44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3" name="テキスト ボックス 44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4" name="直線コネクタ 44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5" name="テキスト ボックス 44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6" name="直線コネクタ 44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7" name="テキスト ボックス 44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8" name="直線コネクタ 44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9" name="テキスト ボックス 44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50" name="直線コネクタ 44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51" name="テキスト ボックス 45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2" name="直線コネクタ 45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3" name="テキスト ボックス 45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4" name="直線コネクタ 45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6" name="直線コネクタ 455"/>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7" name="将来負担の状況最小値テキスト"/>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8" name="直線コネクタ 457"/>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60" name="直線コネクタ 45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2" name="フローチャート: 判断 46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5" name="フローチャート: 判断 464"/>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6" name="テキスト ボックス 465"/>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7" name="フローチャート: 判断 466"/>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8" name="テキスト ボックス 467"/>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フローチャート: 判断 468"/>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0" name="テキスト ボックス 469"/>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人件費にかかる経常収支比率は、類似団体平均と比較して</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ポイント高くなっている。旧町村単位に公共施設を設置（出張所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）し、養護老人ホームも設置していること等から類似団体に比べ職員数が多いことが原因である。引き続き、定員適正化計画により適正な定員管理に努める。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111760</xdr:rowOff>
    </xdr:to>
    <xdr:cxnSp macro="">
      <xdr:nvCxnSpPr>
        <xdr:cNvPr id="66" name="直線コネクタ 65"/>
        <xdr:cNvCxnSpPr/>
      </xdr:nvCxnSpPr>
      <xdr:spPr>
        <a:xfrm>
          <a:off x="3987800" y="659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81280</xdr:rowOff>
    </xdr:to>
    <xdr:cxnSp macro="">
      <xdr:nvCxnSpPr>
        <xdr:cNvPr id="69" name="直線コネクタ 68"/>
        <xdr:cNvCxnSpPr/>
      </xdr:nvCxnSpPr>
      <xdr:spPr>
        <a:xfrm>
          <a:off x="3098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119380</xdr:rowOff>
    </xdr:to>
    <xdr:cxnSp macro="">
      <xdr:nvCxnSpPr>
        <xdr:cNvPr id="72" name="直線コネクタ 71"/>
        <xdr:cNvCxnSpPr/>
      </xdr:nvCxnSpPr>
      <xdr:spPr>
        <a:xfrm flipV="1">
          <a:off x="2209800" y="6558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38</xdr:row>
      <xdr:rowOff>119380</xdr:rowOff>
    </xdr:to>
    <xdr:cxnSp macro="">
      <xdr:nvCxnSpPr>
        <xdr:cNvPr id="75" name="直線コネクタ 74"/>
        <xdr:cNvCxnSpPr/>
      </xdr:nvCxnSpPr>
      <xdr:spPr>
        <a:xfrm>
          <a:off x="1320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物件費にかかる経常収支比率は、前年に対して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物価高騰による保育所や小中学校給食材料費や公共施設の光熱水費の増加</a:t>
          </a:r>
          <a:r>
            <a:rPr kumimoji="1" lang="ja-JP" altLang="ja-JP" sz="1100">
              <a:solidFill>
                <a:schemeClr val="dk1"/>
              </a:solidFill>
              <a:effectLst/>
              <a:latin typeface="+mn-lt"/>
              <a:ea typeface="+mn-ea"/>
              <a:cs typeface="+mn-cs"/>
            </a:rPr>
            <a:t>が要因</a:t>
          </a:r>
          <a:r>
            <a:rPr kumimoji="1" lang="ja-JP" altLang="en-US" sz="1100">
              <a:solidFill>
                <a:schemeClr val="dk1"/>
              </a:solidFill>
              <a:effectLst/>
              <a:latin typeface="+mn-lt"/>
              <a:ea typeface="+mn-ea"/>
              <a:cs typeface="+mn-cs"/>
            </a:rPr>
            <a:t>の一つである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電算システム関係経費や施設管理経費は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増加傾向である。今後も事業の総合的な見直しや事務改善による手法の検討など、物件費増加の抑制に努める。管理経費等についても、予算査定時に前々年度決算額及び当該年度の執行額に応じた査定を行い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29845</xdr:rowOff>
    </xdr:from>
    <xdr:to>
      <xdr:col>82</xdr:col>
      <xdr:colOff>107950</xdr:colOff>
      <xdr:row>15</xdr:row>
      <xdr:rowOff>86995</xdr:rowOff>
    </xdr:to>
    <xdr:cxnSp macro="">
      <xdr:nvCxnSpPr>
        <xdr:cNvPr id="123" name="直線コネクタ 122"/>
        <xdr:cNvCxnSpPr/>
      </xdr:nvCxnSpPr>
      <xdr:spPr>
        <a:xfrm>
          <a:off x="15671800" y="26015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xdr:rowOff>
    </xdr:from>
    <xdr:to>
      <xdr:col>78</xdr:col>
      <xdr:colOff>69850</xdr:colOff>
      <xdr:row>15</xdr:row>
      <xdr:rowOff>29845</xdr:rowOff>
    </xdr:to>
    <xdr:cxnSp macro="">
      <xdr:nvCxnSpPr>
        <xdr:cNvPr id="126" name="直線コネクタ 125"/>
        <xdr:cNvCxnSpPr/>
      </xdr:nvCxnSpPr>
      <xdr:spPr>
        <a:xfrm>
          <a:off x="14782800" y="25787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xdr:rowOff>
    </xdr:from>
    <xdr:to>
      <xdr:col>73</xdr:col>
      <xdr:colOff>180975</xdr:colOff>
      <xdr:row>15</xdr:row>
      <xdr:rowOff>35560</xdr:rowOff>
    </xdr:to>
    <xdr:cxnSp macro="">
      <xdr:nvCxnSpPr>
        <xdr:cNvPr id="129" name="直線コネクタ 128"/>
        <xdr:cNvCxnSpPr/>
      </xdr:nvCxnSpPr>
      <xdr:spPr>
        <a:xfrm flipV="1">
          <a:off x="13893800" y="2578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86995</xdr:rowOff>
    </xdr:to>
    <xdr:cxnSp macro="">
      <xdr:nvCxnSpPr>
        <xdr:cNvPr id="132" name="直線コネクタ 131"/>
        <xdr:cNvCxnSpPr/>
      </xdr:nvCxnSpPr>
      <xdr:spPr>
        <a:xfrm flipV="1">
          <a:off x="13004800" y="26073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2" name="楕円 141"/>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3" name="物件費該当値テキスト"/>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150495</xdr:rowOff>
    </xdr:from>
    <xdr:to>
      <xdr:col>78</xdr:col>
      <xdr:colOff>120650</xdr:colOff>
      <xdr:row>15</xdr:row>
      <xdr:rowOff>80645</xdr:rowOff>
    </xdr:to>
    <xdr:sp macro="" textlink="">
      <xdr:nvSpPr>
        <xdr:cNvPr id="144" name="楕円 143"/>
        <xdr:cNvSpPr/>
      </xdr:nvSpPr>
      <xdr:spPr>
        <a:xfrm>
          <a:off x="15621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90822</xdr:rowOff>
    </xdr:from>
    <xdr:ext cx="736600" cy="259045"/>
    <xdr:sp macro="" textlink="">
      <xdr:nvSpPr>
        <xdr:cNvPr id="145" name="テキスト ボックス 144"/>
        <xdr:cNvSpPr txBox="1"/>
      </xdr:nvSpPr>
      <xdr:spPr>
        <a:xfrm>
          <a:off x="15290800" y="231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127635</xdr:rowOff>
    </xdr:from>
    <xdr:to>
      <xdr:col>74</xdr:col>
      <xdr:colOff>31750</xdr:colOff>
      <xdr:row>15</xdr:row>
      <xdr:rowOff>57785</xdr:rowOff>
    </xdr:to>
    <xdr:sp macro="" textlink="">
      <xdr:nvSpPr>
        <xdr:cNvPr id="146" name="楕円 145"/>
        <xdr:cNvSpPr/>
      </xdr:nvSpPr>
      <xdr:spPr>
        <a:xfrm>
          <a:off x="14732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42562</xdr:rowOff>
    </xdr:from>
    <xdr:ext cx="762000" cy="259045"/>
    <xdr:sp macro="" textlink="">
      <xdr:nvSpPr>
        <xdr:cNvPr id="147" name="テキスト ボックス 146"/>
        <xdr:cNvSpPr txBox="1"/>
      </xdr:nvSpPr>
      <xdr:spPr>
        <a:xfrm>
          <a:off x="14401800" y="261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8" name="楕円 147"/>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9" name="テキスト ボックス 148"/>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50" name="楕円 149"/>
        <xdr:cNvSpPr/>
      </xdr:nvSpPr>
      <xdr:spPr>
        <a:xfrm>
          <a:off x="12954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51" name="テキスト ボックス 150"/>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扶助費にかかる経常収支比率は、類似団体平均と比較して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ポイント高くなっている。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高齢化による老人福祉費、養護老人ホームを設置している老人施設費、旧町村単位に保育所を設置している児童福祉費</a:t>
          </a:r>
          <a:r>
            <a:rPr kumimoji="1" lang="ja-JP" altLang="en-US" sz="1100">
              <a:solidFill>
                <a:schemeClr val="dk1"/>
              </a:solidFill>
              <a:effectLst/>
              <a:latin typeface="+mn-lt"/>
              <a:ea typeface="+mn-ea"/>
              <a:cs typeface="+mn-cs"/>
            </a:rPr>
            <a:t>が挙げられる。また、令和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子育て支援の一環として</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医療費助成</a:t>
          </a:r>
          <a:r>
            <a:rPr kumimoji="1" lang="ja-JP" altLang="en-US" sz="1100">
              <a:solidFill>
                <a:schemeClr val="dk1"/>
              </a:solidFill>
              <a:effectLst/>
              <a:latin typeface="+mn-lt"/>
              <a:ea typeface="+mn-ea"/>
              <a:cs typeface="+mn-cs"/>
            </a:rPr>
            <a:t>の対象者を中学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a:t>
          </a:r>
          <a:r>
            <a:rPr kumimoji="1" lang="ja-JP" altLang="en-US" sz="1100">
              <a:solidFill>
                <a:schemeClr val="dk1"/>
              </a:solidFill>
              <a:effectLst/>
              <a:latin typeface="+mn-lt"/>
              <a:ea typeface="+mn-ea"/>
              <a:cs typeface="+mn-cs"/>
            </a:rPr>
            <a:t>から高校</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年生までに</a:t>
          </a:r>
          <a:r>
            <a:rPr kumimoji="1" lang="ja-JP" altLang="ja-JP" sz="1100">
              <a:solidFill>
                <a:schemeClr val="dk1"/>
              </a:solidFill>
              <a:effectLst/>
              <a:latin typeface="+mn-lt"/>
              <a:ea typeface="+mn-ea"/>
              <a:cs typeface="+mn-cs"/>
            </a:rPr>
            <a:t>拡大し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ことが挙げられる。老人福祉費や福祉医療費助成については、予防事業の推進と適切な施設管理により抑制に努める。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12700</xdr:rowOff>
    </xdr:to>
    <xdr:cxnSp macro="">
      <xdr:nvCxnSpPr>
        <xdr:cNvPr id="184" name="直線コネクタ 183"/>
        <xdr:cNvCxnSpPr/>
      </xdr:nvCxnSpPr>
      <xdr:spPr>
        <a:xfrm>
          <a:off x="3987800" y="989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127000</xdr:rowOff>
    </xdr:to>
    <xdr:cxnSp macro="">
      <xdr:nvCxnSpPr>
        <xdr:cNvPr id="187" name="直線コネクタ 186"/>
        <xdr:cNvCxnSpPr/>
      </xdr:nvCxnSpPr>
      <xdr:spPr>
        <a:xfrm>
          <a:off x="3098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107950</xdr:rowOff>
    </xdr:to>
    <xdr:cxnSp macro="">
      <xdr:nvCxnSpPr>
        <xdr:cNvPr id="190" name="直線コネクタ 189"/>
        <xdr:cNvCxnSpPr/>
      </xdr:nvCxnSpPr>
      <xdr:spPr>
        <a:xfrm flipV="1">
          <a:off x="2209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59</xdr:row>
      <xdr:rowOff>146050</xdr:rowOff>
    </xdr:to>
    <xdr:cxnSp macro="">
      <xdr:nvCxnSpPr>
        <xdr:cNvPr id="193" name="直線コネクタ 192"/>
        <xdr:cNvCxnSpPr/>
      </xdr:nvCxnSpPr>
      <xdr:spPr>
        <a:xfrm flipV="1">
          <a:off x="1320800" y="9880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5" name="楕円 204"/>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6" name="テキスト ボックス 205"/>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7" name="楕円 206"/>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8" name="テキスト ボックス 20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9" name="楕円 208"/>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0" name="テキスト ボックス 209"/>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その他にかかる経常収支比率は、前年に対して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ポイント増となった。下水道事業会計の施設維持管理経費をはじめ、</a:t>
          </a:r>
          <a:r>
            <a:rPr kumimoji="1" lang="ja-JP" altLang="en-US" sz="1100">
              <a:solidFill>
                <a:schemeClr val="dk1"/>
              </a:solidFill>
              <a:effectLst/>
              <a:latin typeface="+mn-lt"/>
              <a:ea typeface="+mn-ea"/>
              <a:cs typeface="+mn-cs"/>
            </a:rPr>
            <a:t>国民健康保険</a:t>
          </a:r>
          <a:r>
            <a:rPr kumimoji="1" lang="ja-JP" altLang="ja-JP" sz="1100">
              <a:solidFill>
                <a:schemeClr val="dk1"/>
              </a:solidFill>
              <a:effectLst/>
              <a:latin typeface="+mn-lt"/>
              <a:ea typeface="+mn-ea"/>
              <a:cs typeface="+mn-cs"/>
            </a:rPr>
            <a:t>や介護</a:t>
          </a:r>
          <a:r>
            <a:rPr kumimoji="1" lang="ja-JP" altLang="en-US" sz="1100">
              <a:solidFill>
                <a:schemeClr val="dk1"/>
              </a:solidFill>
              <a:effectLst/>
              <a:latin typeface="+mn-lt"/>
              <a:ea typeface="+mn-ea"/>
              <a:cs typeface="+mn-cs"/>
            </a:rPr>
            <a:t>保険</a:t>
          </a:r>
          <a:r>
            <a:rPr kumimoji="1" lang="ja-JP" altLang="ja-JP" sz="1100">
              <a:solidFill>
                <a:schemeClr val="dk1"/>
              </a:solidFill>
              <a:effectLst/>
              <a:latin typeface="+mn-lt"/>
              <a:ea typeface="+mn-ea"/>
              <a:cs typeface="+mn-cs"/>
            </a:rPr>
            <a:t>など、その他の特別会計に対する繰出金については増加傾向であり、繰出金が減少しない要因である。今後、公営企業の独立採算の原則に立ち返った料金の見直しによる健全化や、医療受診の指導や介護予防事業など保健指導事業の強化やこれに伴う医療費の削減、介護保険料の適正化により、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162378</xdr:rowOff>
    </xdr:to>
    <xdr:cxnSp macro="">
      <xdr:nvCxnSpPr>
        <xdr:cNvPr id="247" name="直線コネクタ 246"/>
        <xdr:cNvCxnSpPr/>
      </xdr:nvCxnSpPr>
      <xdr:spPr>
        <a:xfrm>
          <a:off x="15671800" y="9537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107950</xdr:rowOff>
    </xdr:to>
    <xdr:cxnSp macro="">
      <xdr:nvCxnSpPr>
        <xdr:cNvPr id="250" name="直線コネクタ 249"/>
        <xdr:cNvCxnSpPr/>
      </xdr:nvCxnSpPr>
      <xdr:spPr>
        <a:xfrm>
          <a:off x="14782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12700</xdr:rowOff>
    </xdr:to>
    <xdr:cxnSp macro="">
      <xdr:nvCxnSpPr>
        <xdr:cNvPr id="253" name="直線コネクタ 252"/>
        <xdr:cNvCxnSpPr/>
      </xdr:nvCxnSpPr>
      <xdr:spPr>
        <a:xfrm flipV="1">
          <a:off x="13893800" y="9526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121557</xdr:rowOff>
    </xdr:to>
    <xdr:cxnSp macro="">
      <xdr:nvCxnSpPr>
        <xdr:cNvPr id="256" name="直線コネクタ 255"/>
        <xdr:cNvCxnSpPr/>
      </xdr:nvCxnSpPr>
      <xdr:spPr>
        <a:xfrm flipV="1">
          <a:off x="13004800" y="9613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66" name="楕円 265"/>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67" name="その他該当値テキスト"/>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0" name="楕円 269"/>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1" name="テキスト ボックス 270"/>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3" name="テキスト ボックス 272"/>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4" name="楕円 273"/>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5" name="テキスト ボックス 274"/>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補助費等にかかる経常収支比率は、前年に対して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た。今後も各種団体に対する補助金の支給の見直し及び削減については、前々年度決算額及び当該年度の執行額、団体の活動内容や実績等を充分精査し、見直しや廃止を行うなど、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3175</xdr:rowOff>
    </xdr:to>
    <xdr:cxnSp macro="">
      <xdr:nvCxnSpPr>
        <xdr:cNvPr id="312" name="直線コネクタ 311"/>
        <xdr:cNvCxnSpPr/>
      </xdr:nvCxnSpPr>
      <xdr:spPr>
        <a:xfrm>
          <a:off x="15671800" y="59563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127000</xdr:rowOff>
    </xdr:to>
    <xdr:cxnSp macro="">
      <xdr:nvCxnSpPr>
        <xdr:cNvPr id="315" name="直線コネクタ 314"/>
        <xdr:cNvCxnSpPr/>
      </xdr:nvCxnSpPr>
      <xdr:spPr>
        <a:xfrm>
          <a:off x="14782800" y="5870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35</xdr:row>
      <xdr:rowOff>60325</xdr:rowOff>
    </xdr:to>
    <xdr:cxnSp macro="">
      <xdr:nvCxnSpPr>
        <xdr:cNvPr id="318" name="直線コネクタ 317"/>
        <xdr:cNvCxnSpPr/>
      </xdr:nvCxnSpPr>
      <xdr:spPr>
        <a:xfrm flipV="1">
          <a:off x="13893800" y="58705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60325</xdr:rowOff>
    </xdr:from>
    <xdr:to>
      <xdr:col>69</xdr:col>
      <xdr:colOff>92075</xdr:colOff>
      <xdr:row>35</xdr:row>
      <xdr:rowOff>165100</xdr:rowOff>
    </xdr:to>
    <xdr:cxnSp macro="">
      <xdr:nvCxnSpPr>
        <xdr:cNvPr id="321" name="直線コネクタ 320"/>
        <xdr:cNvCxnSpPr/>
      </xdr:nvCxnSpPr>
      <xdr:spPr>
        <a:xfrm flipV="1">
          <a:off x="13004800" y="60610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123825</xdr:rowOff>
    </xdr:from>
    <xdr:to>
      <xdr:col>82</xdr:col>
      <xdr:colOff>158750</xdr:colOff>
      <xdr:row>35</xdr:row>
      <xdr:rowOff>53975</xdr:rowOff>
    </xdr:to>
    <xdr:sp macro="" textlink="">
      <xdr:nvSpPr>
        <xdr:cNvPr id="331" name="楕円 330"/>
        <xdr:cNvSpPr/>
      </xdr:nvSpPr>
      <xdr:spPr>
        <a:xfrm>
          <a:off x="164592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140352</xdr:rowOff>
    </xdr:from>
    <xdr:ext cx="762000" cy="259045"/>
    <xdr:sp macro="" textlink="">
      <xdr:nvSpPr>
        <xdr:cNvPr id="332" name="補助費等該当値テキスト"/>
        <xdr:cNvSpPr txBox="1"/>
      </xdr:nvSpPr>
      <xdr:spPr>
        <a:xfrm>
          <a:off x="165989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3" name="楕円 332"/>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4" name="テキスト ボックス 333"/>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5" name="楕円 334"/>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6" name="テキスト ボックス 335"/>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xdr:rowOff>
    </xdr:from>
    <xdr:to>
      <xdr:col>69</xdr:col>
      <xdr:colOff>142875</xdr:colOff>
      <xdr:row>35</xdr:row>
      <xdr:rowOff>111125</xdr:rowOff>
    </xdr:to>
    <xdr:sp macro="" textlink="">
      <xdr:nvSpPr>
        <xdr:cNvPr id="337" name="楕円 336"/>
        <xdr:cNvSpPr/>
      </xdr:nvSpPr>
      <xdr:spPr>
        <a:xfrm>
          <a:off x="138430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121302</xdr:rowOff>
    </xdr:from>
    <xdr:ext cx="762000" cy="259045"/>
    <xdr:sp macro="" textlink="">
      <xdr:nvSpPr>
        <xdr:cNvPr id="338" name="テキスト ボックス 337"/>
        <xdr:cNvSpPr txBox="1"/>
      </xdr:nvSpPr>
      <xdr:spPr>
        <a:xfrm>
          <a:off x="13512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39" name="楕円 338"/>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40" name="テキスト ボックス 339"/>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公債費にかかる経常収支比率は、</a:t>
          </a:r>
          <a:r>
            <a:rPr kumimoji="1" lang="ja-JP" altLang="en-US" sz="1100">
              <a:solidFill>
                <a:schemeClr val="dk1"/>
              </a:solidFill>
              <a:effectLst/>
              <a:latin typeface="+mn-lt"/>
              <a:ea typeface="+mn-ea"/>
              <a:cs typeface="+mn-cs"/>
            </a:rPr>
            <a:t>決算額が前年度対比</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減となったことにより、</a:t>
          </a:r>
          <a:r>
            <a:rPr kumimoji="1" lang="ja-JP" altLang="ja-JP" sz="1100">
              <a:solidFill>
                <a:schemeClr val="dk1"/>
              </a:solidFill>
              <a:effectLst/>
              <a:latin typeface="+mn-lt"/>
              <a:ea typeface="+mn-ea"/>
              <a:cs typeface="+mn-cs"/>
            </a:rPr>
            <a:t>前年に対して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引き続き、新規借入の抑制に努めるとともに、新規事業については、総合計画の実施計画（ローリング）において財源配分を充分に検討し、極力地方債の新規発行に依存しないなど、適正な財源確保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35561</xdr:rowOff>
    </xdr:to>
    <xdr:cxnSp macro="">
      <xdr:nvCxnSpPr>
        <xdr:cNvPr id="370" name="直線コネクタ 369"/>
        <xdr:cNvCxnSpPr/>
      </xdr:nvCxnSpPr>
      <xdr:spPr>
        <a:xfrm flipV="1">
          <a:off x="3987800" y="130474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170435</xdr:rowOff>
    </xdr:from>
    <xdr:to>
      <xdr:col>19</xdr:col>
      <xdr:colOff>187325</xdr:colOff>
      <xdr:row>76</xdr:row>
      <xdr:rowOff>35561</xdr:rowOff>
    </xdr:to>
    <xdr:cxnSp macro="">
      <xdr:nvCxnSpPr>
        <xdr:cNvPr id="373" name="直線コネクタ 372"/>
        <xdr:cNvCxnSpPr/>
      </xdr:nvCxnSpPr>
      <xdr:spPr>
        <a:xfrm>
          <a:off x="3098800" y="130291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76708</xdr:rowOff>
    </xdr:to>
    <xdr:cxnSp macro="">
      <xdr:nvCxnSpPr>
        <xdr:cNvPr id="376" name="直線コネクタ 375"/>
        <xdr:cNvCxnSpPr/>
      </xdr:nvCxnSpPr>
      <xdr:spPr>
        <a:xfrm flipV="1">
          <a:off x="2209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81280</xdr:rowOff>
    </xdr:to>
    <xdr:cxnSp macro="">
      <xdr:nvCxnSpPr>
        <xdr:cNvPr id="379" name="直線コネクタ 378"/>
        <xdr:cNvCxnSpPr/>
      </xdr:nvCxnSpPr>
      <xdr:spPr>
        <a:xfrm flipV="1">
          <a:off x="1320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9" name="楕円 388"/>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90" name="公債費該当値テキスト"/>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1" name="楕円 390"/>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2" name="テキスト ボックス 391"/>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119634</xdr:rowOff>
    </xdr:from>
    <xdr:to>
      <xdr:col>15</xdr:col>
      <xdr:colOff>149225</xdr:colOff>
      <xdr:row>76</xdr:row>
      <xdr:rowOff>49783</xdr:rowOff>
    </xdr:to>
    <xdr:sp macro="" textlink="">
      <xdr:nvSpPr>
        <xdr:cNvPr id="393" name="楕円 392"/>
        <xdr:cNvSpPr/>
      </xdr:nvSpPr>
      <xdr:spPr>
        <a:xfrm>
          <a:off x="3048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59961</xdr:rowOff>
    </xdr:from>
    <xdr:ext cx="762000" cy="259045"/>
    <xdr:sp macro="" textlink="">
      <xdr:nvSpPr>
        <xdr:cNvPr id="394" name="テキスト ボックス 393"/>
        <xdr:cNvSpPr txBox="1"/>
      </xdr:nvSpPr>
      <xdr:spPr>
        <a:xfrm>
          <a:off x="2717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5" name="楕円 394"/>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6" name="テキスト ボックス 395"/>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7" name="楕円 396"/>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8" name="テキスト ボックス 397"/>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公債費以外にかかる経常収支比率は、類似団体平均と比較して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税収の伸びは見込みにくい状況で普通交付税によるところが大きく、今後も、継続的な経常一般財源の増加を見込むのが難しい状況である。決算額ベースで増加しており個々に示した対策の実施に一層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77</xdr:row>
      <xdr:rowOff>5842</xdr:rowOff>
    </xdr:to>
    <xdr:cxnSp macro="">
      <xdr:nvCxnSpPr>
        <xdr:cNvPr id="429" name="直線コネクタ 428"/>
        <xdr:cNvCxnSpPr/>
      </xdr:nvCxnSpPr>
      <xdr:spPr>
        <a:xfrm>
          <a:off x="15671800" y="130840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76</xdr:row>
      <xdr:rowOff>53848</xdr:rowOff>
    </xdr:to>
    <xdr:cxnSp macro="">
      <xdr:nvCxnSpPr>
        <xdr:cNvPr id="432" name="直線コネクタ 431"/>
        <xdr:cNvCxnSpPr/>
      </xdr:nvCxnSpPr>
      <xdr:spPr>
        <a:xfrm>
          <a:off x="14782800" y="129788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76</xdr:row>
      <xdr:rowOff>159004</xdr:rowOff>
    </xdr:to>
    <xdr:cxnSp macro="">
      <xdr:nvCxnSpPr>
        <xdr:cNvPr id="435" name="直線コネクタ 434"/>
        <xdr:cNvCxnSpPr/>
      </xdr:nvCxnSpPr>
      <xdr:spPr>
        <a:xfrm flipV="1">
          <a:off x="13893800" y="1297889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78</xdr:row>
      <xdr:rowOff>30987</xdr:rowOff>
    </xdr:to>
    <xdr:cxnSp macro="">
      <xdr:nvCxnSpPr>
        <xdr:cNvPr id="438" name="直線コネクタ 437"/>
        <xdr:cNvCxnSpPr/>
      </xdr:nvCxnSpPr>
      <xdr:spPr>
        <a:xfrm flipV="1">
          <a:off x="13004800" y="13189204"/>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8" name="楕円 447"/>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98569</xdr:rowOff>
    </xdr:from>
    <xdr:ext cx="762000" cy="259045"/>
    <xdr:sp macro="" textlink="">
      <xdr:nvSpPr>
        <xdr:cNvPr id="449" name="公債費以外該当値テキスト"/>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50" name="楕円 449"/>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51" name="テキスト ボックス 450"/>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2" name="楕円 451"/>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3" name="テキスト ボックス 452"/>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4" name="楕円 453"/>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5" name="テキスト ボックス 454"/>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6" name="楕円 455"/>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7" name="テキスト ボックス 456"/>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35969</xdr:rowOff>
    </xdr:from>
    <xdr:to>
      <xdr:col>29</xdr:col>
      <xdr:colOff>127000</xdr:colOff>
      <xdr:row>17</xdr:row>
      <xdr:rowOff>89129</xdr:rowOff>
    </xdr:to>
    <xdr:cxnSp macro="">
      <xdr:nvCxnSpPr>
        <xdr:cNvPr id="52" name="直線コネクタ 51"/>
        <xdr:cNvCxnSpPr/>
      </xdr:nvCxnSpPr>
      <xdr:spPr bwMode="auto">
        <a:xfrm flipV="1">
          <a:off x="5003800" y="2998244"/>
          <a:ext cx="647700" cy="53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89129</xdr:rowOff>
    </xdr:from>
    <xdr:to>
      <xdr:col>26</xdr:col>
      <xdr:colOff>50800</xdr:colOff>
      <xdr:row>17</xdr:row>
      <xdr:rowOff>107247</xdr:rowOff>
    </xdr:to>
    <xdr:cxnSp macro="">
      <xdr:nvCxnSpPr>
        <xdr:cNvPr id="55" name="直線コネクタ 54"/>
        <xdr:cNvCxnSpPr/>
      </xdr:nvCxnSpPr>
      <xdr:spPr bwMode="auto">
        <a:xfrm flipV="1">
          <a:off x="4305300" y="3051404"/>
          <a:ext cx="698500" cy="1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107247</xdr:rowOff>
    </xdr:from>
    <xdr:to>
      <xdr:col>22</xdr:col>
      <xdr:colOff>114300</xdr:colOff>
      <xdr:row>17</xdr:row>
      <xdr:rowOff>133190</xdr:rowOff>
    </xdr:to>
    <xdr:cxnSp macro="">
      <xdr:nvCxnSpPr>
        <xdr:cNvPr id="58" name="直線コネクタ 57"/>
        <xdr:cNvCxnSpPr/>
      </xdr:nvCxnSpPr>
      <xdr:spPr bwMode="auto">
        <a:xfrm flipV="1">
          <a:off x="3606800" y="3069522"/>
          <a:ext cx="698500" cy="2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133190</xdr:rowOff>
    </xdr:from>
    <xdr:to>
      <xdr:col>18</xdr:col>
      <xdr:colOff>177800</xdr:colOff>
      <xdr:row>17</xdr:row>
      <xdr:rowOff>156161</xdr:rowOff>
    </xdr:to>
    <xdr:cxnSp macro="">
      <xdr:nvCxnSpPr>
        <xdr:cNvPr id="61" name="直線コネクタ 60"/>
        <xdr:cNvCxnSpPr/>
      </xdr:nvCxnSpPr>
      <xdr:spPr bwMode="auto">
        <a:xfrm flipV="1">
          <a:off x="2908300" y="3095465"/>
          <a:ext cx="698500" cy="2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156619</xdr:rowOff>
    </xdr:from>
    <xdr:to>
      <xdr:col>29</xdr:col>
      <xdr:colOff>177800</xdr:colOff>
      <xdr:row>17</xdr:row>
      <xdr:rowOff>86769</xdr:rowOff>
    </xdr:to>
    <xdr:sp macro="" textlink="">
      <xdr:nvSpPr>
        <xdr:cNvPr id="71" name="楕円 70"/>
        <xdr:cNvSpPr/>
      </xdr:nvSpPr>
      <xdr:spPr bwMode="auto">
        <a:xfrm>
          <a:off x="5600700" y="294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1696</xdr:rowOff>
    </xdr:from>
    <xdr:ext cx="762000" cy="259045"/>
    <xdr:sp macro="" textlink="">
      <xdr:nvSpPr>
        <xdr:cNvPr id="72" name="人口1人当たり決算額の推移該当値テキスト130"/>
        <xdr:cNvSpPr txBox="1"/>
      </xdr:nvSpPr>
      <xdr:spPr>
        <a:xfrm>
          <a:off x="5740400" y="279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38329</xdr:rowOff>
    </xdr:from>
    <xdr:to>
      <xdr:col>26</xdr:col>
      <xdr:colOff>101600</xdr:colOff>
      <xdr:row>17</xdr:row>
      <xdr:rowOff>139929</xdr:rowOff>
    </xdr:to>
    <xdr:sp macro="" textlink="">
      <xdr:nvSpPr>
        <xdr:cNvPr id="73" name="楕円 72"/>
        <xdr:cNvSpPr/>
      </xdr:nvSpPr>
      <xdr:spPr bwMode="auto">
        <a:xfrm>
          <a:off x="4953000" y="300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150106</xdr:rowOff>
    </xdr:from>
    <xdr:ext cx="736600" cy="259045"/>
    <xdr:sp macro="" textlink="">
      <xdr:nvSpPr>
        <xdr:cNvPr id="74" name="テキスト ボックス 73"/>
        <xdr:cNvSpPr txBox="1"/>
      </xdr:nvSpPr>
      <xdr:spPr>
        <a:xfrm>
          <a:off x="4622800" y="27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56447</xdr:rowOff>
    </xdr:from>
    <xdr:to>
      <xdr:col>22</xdr:col>
      <xdr:colOff>165100</xdr:colOff>
      <xdr:row>17</xdr:row>
      <xdr:rowOff>158047</xdr:rowOff>
    </xdr:to>
    <xdr:sp macro="" textlink="">
      <xdr:nvSpPr>
        <xdr:cNvPr id="75" name="楕円 74"/>
        <xdr:cNvSpPr/>
      </xdr:nvSpPr>
      <xdr:spPr bwMode="auto">
        <a:xfrm>
          <a:off x="4254500" y="3018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168224</xdr:rowOff>
    </xdr:from>
    <xdr:ext cx="762000" cy="259045"/>
    <xdr:sp macro="" textlink="">
      <xdr:nvSpPr>
        <xdr:cNvPr id="76" name="テキスト ボックス 75"/>
        <xdr:cNvSpPr txBox="1"/>
      </xdr:nvSpPr>
      <xdr:spPr>
        <a:xfrm>
          <a:off x="3924300" y="278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82390</xdr:rowOff>
    </xdr:from>
    <xdr:to>
      <xdr:col>19</xdr:col>
      <xdr:colOff>38100</xdr:colOff>
      <xdr:row>18</xdr:row>
      <xdr:rowOff>12540</xdr:rowOff>
    </xdr:to>
    <xdr:sp macro="" textlink="">
      <xdr:nvSpPr>
        <xdr:cNvPr id="77" name="楕円 76"/>
        <xdr:cNvSpPr/>
      </xdr:nvSpPr>
      <xdr:spPr bwMode="auto">
        <a:xfrm>
          <a:off x="3556000" y="304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22717</xdr:rowOff>
    </xdr:from>
    <xdr:ext cx="762000" cy="259045"/>
    <xdr:sp macro="" textlink="">
      <xdr:nvSpPr>
        <xdr:cNvPr id="78" name="テキスト ボックス 77"/>
        <xdr:cNvSpPr txBox="1"/>
      </xdr:nvSpPr>
      <xdr:spPr>
        <a:xfrm>
          <a:off x="3225800" y="281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105361</xdr:rowOff>
    </xdr:from>
    <xdr:to>
      <xdr:col>15</xdr:col>
      <xdr:colOff>101600</xdr:colOff>
      <xdr:row>18</xdr:row>
      <xdr:rowOff>35511</xdr:rowOff>
    </xdr:to>
    <xdr:sp macro="" textlink="">
      <xdr:nvSpPr>
        <xdr:cNvPr id="79" name="楕円 78"/>
        <xdr:cNvSpPr/>
      </xdr:nvSpPr>
      <xdr:spPr bwMode="auto">
        <a:xfrm>
          <a:off x="2857500" y="306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45688</xdr:rowOff>
    </xdr:from>
    <xdr:ext cx="762000" cy="259045"/>
    <xdr:sp macro="" textlink="">
      <xdr:nvSpPr>
        <xdr:cNvPr id="80" name="テキスト ボックス 79"/>
        <xdr:cNvSpPr txBox="1"/>
      </xdr:nvSpPr>
      <xdr:spPr>
        <a:xfrm>
          <a:off x="2527300" y="283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39812</xdr:rowOff>
    </xdr:from>
    <xdr:to>
      <xdr:col>29</xdr:col>
      <xdr:colOff>127000</xdr:colOff>
      <xdr:row>37</xdr:row>
      <xdr:rowOff>76799</xdr:rowOff>
    </xdr:to>
    <xdr:cxnSp macro="">
      <xdr:nvCxnSpPr>
        <xdr:cNvPr id="112" name="直線コネクタ 111"/>
        <xdr:cNvCxnSpPr/>
      </xdr:nvCxnSpPr>
      <xdr:spPr bwMode="auto">
        <a:xfrm flipV="1">
          <a:off x="5003800" y="7164512"/>
          <a:ext cx="647700" cy="3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76799</xdr:rowOff>
    </xdr:from>
    <xdr:to>
      <xdr:col>26</xdr:col>
      <xdr:colOff>50800</xdr:colOff>
      <xdr:row>37</xdr:row>
      <xdr:rowOff>96573</xdr:rowOff>
    </xdr:to>
    <xdr:cxnSp macro="">
      <xdr:nvCxnSpPr>
        <xdr:cNvPr id="115" name="直線コネクタ 114"/>
        <xdr:cNvCxnSpPr/>
      </xdr:nvCxnSpPr>
      <xdr:spPr bwMode="auto">
        <a:xfrm flipV="1">
          <a:off x="4305300" y="7201499"/>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150431</xdr:rowOff>
    </xdr:from>
    <xdr:to>
      <xdr:col>22</xdr:col>
      <xdr:colOff>114300</xdr:colOff>
      <xdr:row>37</xdr:row>
      <xdr:rowOff>96573</xdr:rowOff>
    </xdr:to>
    <xdr:cxnSp macro="">
      <xdr:nvCxnSpPr>
        <xdr:cNvPr id="118" name="直線コネクタ 117"/>
        <xdr:cNvCxnSpPr/>
      </xdr:nvCxnSpPr>
      <xdr:spPr bwMode="auto">
        <a:xfrm>
          <a:off x="3606800" y="7103681"/>
          <a:ext cx="698500" cy="11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72753</xdr:rowOff>
    </xdr:from>
    <xdr:to>
      <xdr:col>18</xdr:col>
      <xdr:colOff>177800</xdr:colOff>
      <xdr:row>36</xdr:row>
      <xdr:rowOff>150431</xdr:rowOff>
    </xdr:to>
    <xdr:cxnSp macro="">
      <xdr:nvCxnSpPr>
        <xdr:cNvPr id="121" name="直線コネクタ 120"/>
        <xdr:cNvCxnSpPr/>
      </xdr:nvCxnSpPr>
      <xdr:spPr bwMode="auto">
        <a:xfrm>
          <a:off x="2908300" y="7026003"/>
          <a:ext cx="698500" cy="7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160462</xdr:rowOff>
    </xdr:from>
    <xdr:to>
      <xdr:col>29</xdr:col>
      <xdr:colOff>177800</xdr:colOff>
      <xdr:row>37</xdr:row>
      <xdr:rowOff>90612</xdr:rowOff>
    </xdr:to>
    <xdr:sp macro="" textlink="">
      <xdr:nvSpPr>
        <xdr:cNvPr id="131" name="楕円 130"/>
        <xdr:cNvSpPr/>
      </xdr:nvSpPr>
      <xdr:spPr bwMode="auto">
        <a:xfrm>
          <a:off x="5600700" y="711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132539</xdr:rowOff>
    </xdr:from>
    <xdr:ext cx="762000" cy="259045"/>
    <xdr:sp macro="" textlink="">
      <xdr:nvSpPr>
        <xdr:cNvPr id="132" name="人口1人当たり決算額の推移該当値テキスト445"/>
        <xdr:cNvSpPr txBox="1"/>
      </xdr:nvSpPr>
      <xdr:spPr>
        <a:xfrm>
          <a:off x="5740400" y="708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25999</xdr:rowOff>
    </xdr:from>
    <xdr:to>
      <xdr:col>26</xdr:col>
      <xdr:colOff>101600</xdr:colOff>
      <xdr:row>37</xdr:row>
      <xdr:rowOff>127599</xdr:rowOff>
    </xdr:to>
    <xdr:sp macro="" textlink="">
      <xdr:nvSpPr>
        <xdr:cNvPr id="133" name="楕円 132"/>
        <xdr:cNvSpPr/>
      </xdr:nvSpPr>
      <xdr:spPr bwMode="auto">
        <a:xfrm>
          <a:off x="4953000" y="715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112376</xdr:rowOff>
    </xdr:from>
    <xdr:ext cx="736600" cy="259045"/>
    <xdr:sp macro="" textlink="">
      <xdr:nvSpPr>
        <xdr:cNvPr id="134" name="テキスト ボックス 133"/>
        <xdr:cNvSpPr txBox="1"/>
      </xdr:nvSpPr>
      <xdr:spPr>
        <a:xfrm>
          <a:off x="4622800" y="723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45773</xdr:rowOff>
    </xdr:from>
    <xdr:to>
      <xdr:col>22</xdr:col>
      <xdr:colOff>165100</xdr:colOff>
      <xdr:row>37</xdr:row>
      <xdr:rowOff>147373</xdr:rowOff>
    </xdr:to>
    <xdr:sp macro="" textlink="">
      <xdr:nvSpPr>
        <xdr:cNvPr id="135" name="楕円 134"/>
        <xdr:cNvSpPr/>
      </xdr:nvSpPr>
      <xdr:spPr bwMode="auto">
        <a:xfrm>
          <a:off x="4254500" y="7170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132150</xdr:rowOff>
    </xdr:from>
    <xdr:ext cx="762000" cy="259045"/>
    <xdr:sp macro="" textlink="">
      <xdr:nvSpPr>
        <xdr:cNvPr id="136" name="テキスト ボックス 135"/>
        <xdr:cNvSpPr txBox="1"/>
      </xdr:nvSpPr>
      <xdr:spPr>
        <a:xfrm>
          <a:off x="3924300" y="725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99631</xdr:rowOff>
    </xdr:from>
    <xdr:to>
      <xdr:col>19</xdr:col>
      <xdr:colOff>38100</xdr:colOff>
      <xdr:row>37</xdr:row>
      <xdr:rowOff>29781</xdr:rowOff>
    </xdr:to>
    <xdr:sp macro="" textlink="">
      <xdr:nvSpPr>
        <xdr:cNvPr id="137" name="楕円 136"/>
        <xdr:cNvSpPr/>
      </xdr:nvSpPr>
      <xdr:spPr bwMode="auto">
        <a:xfrm>
          <a:off x="3556000" y="705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14558</xdr:rowOff>
    </xdr:from>
    <xdr:ext cx="762000" cy="259045"/>
    <xdr:sp macro="" textlink="">
      <xdr:nvSpPr>
        <xdr:cNvPr id="138" name="テキスト ボックス 137"/>
        <xdr:cNvSpPr txBox="1"/>
      </xdr:nvSpPr>
      <xdr:spPr>
        <a:xfrm>
          <a:off x="3225800" y="713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21953</xdr:rowOff>
    </xdr:from>
    <xdr:to>
      <xdr:col>15</xdr:col>
      <xdr:colOff>101600</xdr:colOff>
      <xdr:row>36</xdr:row>
      <xdr:rowOff>123553</xdr:rowOff>
    </xdr:to>
    <xdr:sp macro="" textlink="">
      <xdr:nvSpPr>
        <xdr:cNvPr id="139" name="楕円 138"/>
        <xdr:cNvSpPr/>
      </xdr:nvSpPr>
      <xdr:spPr bwMode="auto">
        <a:xfrm>
          <a:off x="2857500" y="6975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108330</xdr:rowOff>
    </xdr:from>
    <xdr:ext cx="762000" cy="259045"/>
    <xdr:sp macro="" textlink="">
      <xdr:nvSpPr>
        <xdr:cNvPr id="140" name="テキスト ボックス 139"/>
        <xdr:cNvSpPr txBox="1"/>
      </xdr:nvSpPr>
      <xdr:spPr>
        <a:xfrm>
          <a:off x="2527300" y="706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8992</xdr:rowOff>
    </xdr:from>
    <xdr:to>
      <xdr:col>24</xdr:col>
      <xdr:colOff>63500</xdr:colOff>
      <xdr:row>34</xdr:row>
      <xdr:rowOff>87262</xdr:rowOff>
    </xdr:to>
    <xdr:cxnSp macro="">
      <xdr:nvCxnSpPr>
        <xdr:cNvPr id="61" name="直線コネクタ 60"/>
        <xdr:cNvCxnSpPr/>
      </xdr:nvCxnSpPr>
      <xdr:spPr>
        <a:xfrm flipV="1">
          <a:off x="3797300" y="5838292"/>
          <a:ext cx="8382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87262</xdr:rowOff>
    </xdr:from>
    <xdr:to>
      <xdr:col>19</xdr:col>
      <xdr:colOff>177800</xdr:colOff>
      <xdr:row>34</xdr:row>
      <xdr:rowOff>123406</xdr:rowOff>
    </xdr:to>
    <xdr:cxnSp macro="">
      <xdr:nvCxnSpPr>
        <xdr:cNvPr id="64" name="直線コネクタ 63"/>
        <xdr:cNvCxnSpPr/>
      </xdr:nvCxnSpPr>
      <xdr:spPr>
        <a:xfrm flipV="1">
          <a:off x="2908300" y="5916562"/>
          <a:ext cx="889000" cy="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123406</xdr:rowOff>
    </xdr:from>
    <xdr:to>
      <xdr:col>15</xdr:col>
      <xdr:colOff>50800</xdr:colOff>
      <xdr:row>35</xdr:row>
      <xdr:rowOff>10757</xdr:rowOff>
    </xdr:to>
    <xdr:cxnSp macro="">
      <xdr:nvCxnSpPr>
        <xdr:cNvPr id="67" name="直線コネクタ 66"/>
        <xdr:cNvCxnSpPr/>
      </xdr:nvCxnSpPr>
      <xdr:spPr>
        <a:xfrm flipV="1">
          <a:off x="2019300" y="5952706"/>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10757</xdr:rowOff>
    </xdr:from>
    <xdr:to>
      <xdr:col>10</xdr:col>
      <xdr:colOff>114300</xdr:colOff>
      <xdr:row>35</xdr:row>
      <xdr:rowOff>122644</xdr:rowOff>
    </xdr:to>
    <xdr:cxnSp macro="">
      <xdr:nvCxnSpPr>
        <xdr:cNvPr id="70" name="直線コネクタ 69"/>
        <xdr:cNvCxnSpPr/>
      </xdr:nvCxnSpPr>
      <xdr:spPr>
        <a:xfrm flipV="1">
          <a:off x="1130300" y="6011507"/>
          <a:ext cx="889000" cy="1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129642</xdr:rowOff>
    </xdr:from>
    <xdr:to>
      <xdr:col>24</xdr:col>
      <xdr:colOff>114300</xdr:colOff>
      <xdr:row>34</xdr:row>
      <xdr:rowOff>59792</xdr:rowOff>
    </xdr:to>
    <xdr:sp macro="" textlink="">
      <xdr:nvSpPr>
        <xdr:cNvPr id="80" name="楕円 79"/>
        <xdr:cNvSpPr/>
      </xdr:nvSpPr>
      <xdr:spPr>
        <a:xfrm>
          <a:off x="4584700" y="57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152519</xdr:rowOff>
    </xdr:from>
    <xdr:ext cx="599010" cy="259045"/>
    <xdr:sp macro="" textlink="">
      <xdr:nvSpPr>
        <xdr:cNvPr id="81" name="人件費該当値テキスト"/>
        <xdr:cNvSpPr txBox="1"/>
      </xdr:nvSpPr>
      <xdr:spPr>
        <a:xfrm>
          <a:off x="4686300" y="563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36462</xdr:rowOff>
    </xdr:from>
    <xdr:to>
      <xdr:col>20</xdr:col>
      <xdr:colOff>38100</xdr:colOff>
      <xdr:row>34</xdr:row>
      <xdr:rowOff>138062</xdr:rowOff>
    </xdr:to>
    <xdr:sp macro="" textlink="">
      <xdr:nvSpPr>
        <xdr:cNvPr id="82" name="楕円 81"/>
        <xdr:cNvSpPr/>
      </xdr:nvSpPr>
      <xdr:spPr>
        <a:xfrm>
          <a:off x="3746500" y="58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154589</xdr:rowOff>
    </xdr:from>
    <xdr:ext cx="599010" cy="259045"/>
    <xdr:sp macro="" textlink="">
      <xdr:nvSpPr>
        <xdr:cNvPr id="83" name="テキスト ボックス 82"/>
        <xdr:cNvSpPr txBox="1"/>
      </xdr:nvSpPr>
      <xdr:spPr>
        <a:xfrm>
          <a:off x="3497795" y="56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72606</xdr:rowOff>
    </xdr:from>
    <xdr:to>
      <xdr:col>15</xdr:col>
      <xdr:colOff>101600</xdr:colOff>
      <xdr:row>35</xdr:row>
      <xdr:rowOff>2756</xdr:rowOff>
    </xdr:to>
    <xdr:sp macro="" textlink="">
      <xdr:nvSpPr>
        <xdr:cNvPr id="84" name="楕円 83"/>
        <xdr:cNvSpPr/>
      </xdr:nvSpPr>
      <xdr:spPr>
        <a:xfrm>
          <a:off x="2857500" y="59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19283</xdr:rowOff>
    </xdr:from>
    <xdr:ext cx="599010" cy="259045"/>
    <xdr:sp macro="" textlink="">
      <xdr:nvSpPr>
        <xdr:cNvPr id="85" name="テキスト ボックス 84"/>
        <xdr:cNvSpPr txBox="1"/>
      </xdr:nvSpPr>
      <xdr:spPr>
        <a:xfrm>
          <a:off x="2608795" y="567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131407</xdr:rowOff>
    </xdr:from>
    <xdr:to>
      <xdr:col>10</xdr:col>
      <xdr:colOff>165100</xdr:colOff>
      <xdr:row>35</xdr:row>
      <xdr:rowOff>61557</xdr:rowOff>
    </xdr:to>
    <xdr:sp macro="" textlink="">
      <xdr:nvSpPr>
        <xdr:cNvPr id="86" name="楕円 85"/>
        <xdr:cNvSpPr/>
      </xdr:nvSpPr>
      <xdr:spPr>
        <a:xfrm>
          <a:off x="1968500" y="59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78084</xdr:rowOff>
    </xdr:from>
    <xdr:ext cx="599010" cy="259045"/>
    <xdr:sp macro="" textlink="">
      <xdr:nvSpPr>
        <xdr:cNvPr id="87" name="テキスト ボックス 86"/>
        <xdr:cNvSpPr txBox="1"/>
      </xdr:nvSpPr>
      <xdr:spPr>
        <a:xfrm>
          <a:off x="1719795" y="573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71844</xdr:rowOff>
    </xdr:from>
    <xdr:to>
      <xdr:col>6</xdr:col>
      <xdr:colOff>38100</xdr:colOff>
      <xdr:row>36</xdr:row>
      <xdr:rowOff>1994</xdr:rowOff>
    </xdr:to>
    <xdr:sp macro="" textlink="">
      <xdr:nvSpPr>
        <xdr:cNvPr id="88" name="楕円 87"/>
        <xdr:cNvSpPr/>
      </xdr:nvSpPr>
      <xdr:spPr>
        <a:xfrm>
          <a:off x="1079500" y="607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18521</xdr:rowOff>
    </xdr:from>
    <xdr:ext cx="599010" cy="259045"/>
    <xdr:sp macro="" textlink="">
      <xdr:nvSpPr>
        <xdr:cNvPr id="89" name="テキスト ボックス 88"/>
        <xdr:cNvSpPr txBox="1"/>
      </xdr:nvSpPr>
      <xdr:spPr>
        <a:xfrm>
          <a:off x="830795" y="584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156635</xdr:rowOff>
    </xdr:from>
    <xdr:to>
      <xdr:col>24</xdr:col>
      <xdr:colOff>63500</xdr:colOff>
      <xdr:row>57</xdr:row>
      <xdr:rowOff>24954</xdr:rowOff>
    </xdr:to>
    <xdr:cxnSp macro="">
      <xdr:nvCxnSpPr>
        <xdr:cNvPr id="118" name="直線コネクタ 117"/>
        <xdr:cNvCxnSpPr/>
      </xdr:nvCxnSpPr>
      <xdr:spPr>
        <a:xfrm flipV="1">
          <a:off x="3797300" y="9757835"/>
          <a:ext cx="838200" cy="3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111232</xdr:rowOff>
    </xdr:from>
    <xdr:to>
      <xdr:col>19</xdr:col>
      <xdr:colOff>177800</xdr:colOff>
      <xdr:row>57</xdr:row>
      <xdr:rowOff>24954</xdr:rowOff>
    </xdr:to>
    <xdr:cxnSp macro="">
      <xdr:nvCxnSpPr>
        <xdr:cNvPr id="121" name="直線コネクタ 120"/>
        <xdr:cNvCxnSpPr/>
      </xdr:nvCxnSpPr>
      <xdr:spPr>
        <a:xfrm>
          <a:off x="2908300" y="9712432"/>
          <a:ext cx="889000" cy="8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111232</xdr:rowOff>
    </xdr:from>
    <xdr:to>
      <xdr:col>15</xdr:col>
      <xdr:colOff>50800</xdr:colOff>
      <xdr:row>57</xdr:row>
      <xdr:rowOff>53575</xdr:rowOff>
    </xdr:to>
    <xdr:cxnSp macro="">
      <xdr:nvCxnSpPr>
        <xdr:cNvPr id="124" name="直線コネクタ 123"/>
        <xdr:cNvCxnSpPr/>
      </xdr:nvCxnSpPr>
      <xdr:spPr>
        <a:xfrm flipV="1">
          <a:off x="2019300" y="9712432"/>
          <a:ext cx="8890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53575</xdr:rowOff>
    </xdr:from>
    <xdr:to>
      <xdr:col>10</xdr:col>
      <xdr:colOff>114300</xdr:colOff>
      <xdr:row>57</xdr:row>
      <xdr:rowOff>73490</xdr:rowOff>
    </xdr:to>
    <xdr:cxnSp macro="">
      <xdr:nvCxnSpPr>
        <xdr:cNvPr id="127" name="直線コネクタ 126"/>
        <xdr:cNvCxnSpPr/>
      </xdr:nvCxnSpPr>
      <xdr:spPr>
        <a:xfrm flipV="1">
          <a:off x="1130300" y="9826225"/>
          <a:ext cx="889000" cy="1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105835</xdr:rowOff>
    </xdr:from>
    <xdr:to>
      <xdr:col>24</xdr:col>
      <xdr:colOff>114300</xdr:colOff>
      <xdr:row>57</xdr:row>
      <xdr:rowOff>35985</xdr:rowOff>
    </xdr:to>
    <xdr:sp macro="" textlink="">
      <xdr:nvSpPr>
        <xdr:cNvPr id="137" name="楕円 136"/>
        <xdr:cNvSpPr/>
      </xdr:nvSpPr>
      <xdr:spPr>
        <a:xfrm>
          <a:off x="4584700" y="97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84262</xdr:rowOff>
    </xdr:from>
    <xdr:ext cx="599010" cy="259045"/>
    <xdr:sp macro="" textlink="">
      <xdr:nvSpPr>
        <xdr:cNvPr id="138" name="物件費該当値テキスト"/>
        <xdr:cNvSpPr txBox="1"/>
      </xdr:nvSpPr>
      <xdr:spPr>
        <a:xfrm>
          <a:off x="4686300" y="968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145604</xdr:rowOff>
    </xdr:from>
    <xdr:to>
      <xdr:col>20</xdr:col>
      <xdr:colOff>38100</xdr:colOff>
      <xdr:row>57</xdr:row>
      <xdr:rowOff>75754</xdr:rowOff>
    </xdr:to>
    <xdr:sp macro="" textlink="">
      <xdr:nvSpPr>
        <xdr:cNvPr id="139" name="楕円 138"/>
        <xdr:cNvSpPr/>
      </xdr:nvSpPr>
      <xdr:spPr>
        <a:xfrm>
          <a:off x="3746500" y="97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66881</xdr:rowOff>
    </xdr:from>
    <xdr:ext cx="534377" cy="259045"/>
    <xdr:sp macro="" textlink="">
      <xdr:nvSpPr>
        <xdr:cNvPr id="140" name="テキスト ボックス 139"/>
        <xdr:cNvSpPr txBox="1"/>
      </xdr:nvSpPr>
      <xdr:spPr>
        <a:xfrm>
          <a:off x="3530111" y="98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60432</xdr:rowOff>
    </xdr:from>
    <xdr:to>
      <xdr:col>15</xdr:col>
      <xdr:colOff>101600</xdr:colOff>
      <xdr:row>56</xdr:row>
      <xdr:rowOff>162032</xdr:rowOff>
    </xdr:to>
    <xdr:sp macro="" textlink="">
      <xdr:nvSpPr>
        <xdr:cNvPr id="141" name="楕円 140"/>
        <xdr:cNvSpPr/>
      </xdr:nvSpPr>
      <xdr:spPr>
        <a:xfrm>
          <a:off x="2857500" y="96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7109</xdr:rowOff>
    </xdr:from>
    <xdr:ext cx="599010" cy="259045"/>
    <xdr:sp macro="" textlink="">
      <xdr:nvSpPr>
        <xdr:cNvPr id="142" name="テキスト ボックス 141"/>
        <xdr:cNvSpPr txBox="1"/>
      </xdr:nvSpPr>
      <xdr:spPr>
        <a:xfrm>
          <a:off x="2608795" y="943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2775</xdr:rowOff>
    </xdr:from>
    <xdr:to>
      <xdr:col>10</xdr:col>
      <xdr:colOff>165100</xdr:colOff>
      <xdr:row>57</xdr:row>
      <xdr:rowOff>104375</xdr:rowOff>
    </xdr:to>
    <xdr:sp macro="" textlink="">
      <xdr:nvSpPr>
        <xdr:cNvPr id="143" name="楕円 142"/>
        <xdr:cNvSpPr/>
      </xdr:nvSpPr>
      <xdr:spPr>
        <a:xfrm>
          <a:off x="1968500" y="97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95502</xdr:rowOff>
    </xdr:from>
    <xdr:ext cx="534377" cy="259045"/>
    <xdr:sp macro="" textlink="">
      <xdr:nvSpPr>
        <xdr:cNvPr id="144" name="テキスト ボックス 143"/>
        <xdr:cNvSpPr txBox="1"/>
      </xdr:nvSpPr>
      <xdr:spPr>
        <a:xfrm>
          <a:off x="1752111"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22690</xdr:rowOff>
    </xdr:from>
    <xdr:to>
      <xdr:col>6</xdr:col>
      <xdr:colOff>38100</xdr:colOff>
      <xdr:row>57</xdr:row>
      <xdr:rowOff>124290</xdr:rowOff>
    </xdr:to>
    <xdr:sp macro="" textlink="">
      <xdr:nvSpPr>
        <xdr:cNvPr id="145" name="楕円 144"/>
        <xdr:cNvSpPr/>
      </xdr:nvSpPr>
      <xdr:spPr>
        <a:xfrm>
          <a:off x="1079500" y="97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115417</xdr:rowOff>
    </xdr:from>
    <xdr:ext cx="534377" cy="259045"/>
    <xdr:sp macro="" textlink="">
      <xdr:nvSpPr>
        <xdr:cNvPr id="146" name="テキスト ボックス 145"/>
        <xdr:cNvSpPr txBox="1"/>
      </xdr:nvSpPr>
      <xdr:spPr>
        <a:xfrm>
          <a:off x="863111" y="98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30087</xdr:rowOff>
    </xdr:from>
    <xdr:to>
      <xdr:col>24</xdr:col>
      <xdr:colOff>63500</xdr:colOff>
      <xdr:row>78</xdr:row>
      <xdr:rowOff>33668</xdr:rowOff>
    </xdr:to>
    <xdr:cxnSp macro="">
      <xdr:nvCxnSpPr>
        <xdr:cNvPr id="175" name="直線コネクタ 174"/>
        <xdr:cNvCxnSpPr/>
      </xdr:nvCxnSpPr>
      <xdr:spPr>
        <a:xfrm>
          <a:off x="3797300" y="13403187"/>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9703</xdr:rowOff>
    </xdr:from>
    <xdr:to>
      <xdr:col>19</xdr:col>
      <xdr:colOff>177800</xdr:colOff>
      <xdr:row>78</xdr:row>
      <xdr:rowOff>30087</xdr:rowOff>
    </xdr:to>
    <xdr:cxnSp macro="">
      <xdr:nvCxnSpPr>
        <xdr:cNvPr id="178" name="直線コネクタ 177"/>
        <xdr:cNvCxnSpPr/>
      </xdr:nvCxnSpPr>
      <xdr:spPr>
        <a:xfrm>
          <a:off x="2908300" y="13382803"/>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9703</xdr:rowOff>
    </xdr:from>
    <xdr:to>
      <xdr:col>15</xdr:col>
      <xdr:colOff>50800</xdr:colOff>
      <xdr:row>78</xdr:row>
      <xdr:rowOff>52299</xdr:rowOff>
    </xdr:to>
    <xdr:cxnSp macro="">
      <xdr:nvCxnSpPr>
        <xdr:cNvPr id="181" name="直線コネクタ 180"/>
        <xdr:cNvCxnSpPr/>
      </xdr:nvCxnSpPr>
      <xdr:spPr>
        <a:xfrm flipV="1">
          <a:off x="2019300" y="13382803"/>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52299</xdr:rowOff>
    </xdr:from>
    <xdr:to>
      <xdr:col>10</xdr:col>
      <xdr:colOff>114300</xdr:colOff>
      <xdr:row>78</xdr:row>
      <xdr:rowOff>124383</xdr:rowOff>
    </xdr:to>
    <xdr:cxnSp macro="">
      <xdr:nvCxnSpPr>
        <xdr:cNvPr id="184" name="直線コネクタ 183"/>
        <xdr:cNvCxnSpPr/>
      </xdr:nvCxnSpPr>
      <xdr:spPr>
        <a:xfrm flipV="1">
          <a:off x="1130300" y="13425399"/>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154318</xdr:rowOff>
    </xdr:from>
    <xdr:to>
      <xdr:col>24</xdr:col>
      <xdr:colOff>114300</xdr:colOff>
      <xdr:row>78</xdr:row>
      <xdr:rowOff>84468</xdr:rowOff>
    </xdr:to>
    <xdr:sp macro="" textlink="">
      <xdr:nvSpPr>
        <xdr:cNvPr id="194" name="楕円 193"/>
        <xdr:cNvSpPr/>
      </xdr:nvSpPr>
      <xdr:spPr>
        <a:xfrm>
          <a:off x="4584700" y="133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132745</xdr:rowOff>
    </xdr:from>
    <xdr:ext cx="469744" cy="259045"/>
    <xdr:sp macro="" textlink="">
      <xdr:nvSpPr>
        <xdr:cNvPr id="195" name="維持補修費該当値テキスト"/>
        <xdr:cNvSpPr txBox="1"/>
      </xdr:nvSpPr>
      <xdr:spPr>
        <a:xfrm>
          <a:off x="4686300" y="133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150737</xdr:rowOff>
    </xdr:from>
    <xdr:to>
      <xdr:col>20</xdr:col>
      <xdr:colOff>38100</xdr:colOff>
      <xdr:row>78</xdr:row>
      <xdr:rowOff>80887</xdr:rowOff>
    </xdr:to>
    <xdr:sp macro="" textlink="">
      <xdr:nvSpPr>
        <xdr:cNvPr id="196" name="楕円 195"/>
        <xdr:cNvSpPr/>
      </xdr:nvSpPr>
      <xdr:spPr>
        <a:xfrm>
          <a:off x="3746500" y="133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72014</xdr:rowOff>
    </xdr:from>
    <xdr:ext cx="469744" cy="259045"/>
    <xdr:sp macro="" textlink="">
      <xdr:nvSpPr>
        <xdr:cNvPr id="197" name="テキスト ボックス 196"/>
        <xdr:cNvSpPr txBox="1"/>
      </xdr:nvSpPr>
      <xdr:spPr>
        <a:xfrm>
          <a:off x="3562428" y="13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130353</xdr:rowOff>
    </xdr:from>
    <xdr:to>
      <xdr:col>15</xdr:col>
      <xdr:colOff>101600</xdr:colOff>
      <xdr:row>78</xdr:row>
      <xdr:rowOff>60503</xdr:rowOff>
    </xdr:to>
    <xdr:sp macro="" textlink="">
      <xdr:nvSpPr>
        <xdr:cNvPr id="198" name="楕円 197"/>
        <xdr:cNvSpPr/>
      </xdr:nvSpPr>
      <xdr:spPr>
        <a:xfrm>
          <a:off x="2857500" y="133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51630</xdr:rowOff>
    </xdr:from>
    <xdr:ext cx="469744" cy="259045"/>
    <xdr:sp macro="" textlink="">
      <xdr:nvSpPr>
        <xdr:cNvPr id="199" name="テキスト ボックス 198"/>
        <xdr:cNvSpPr txBox="1"/>
      </xdr:nvSpPr>
      <xdr:spPr>
        <a:xfrm>
          <a:off x="2673428" y="134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1499</xdr:rowOff>
    </xdr:from>
    <xdr:to>
      <xdr:col>10</xdr:col>
      <xdr:colOff>165100</xdr:colOff>
      <xdr:row>78</xdr:row>
      <xdr:rowOff>103099</xdr:rowOff>
    </xdr:to>
    <xdr:sp macro="" textlink="">
      <xdr:nvSpPr>
        <xdr:cNvPr id="200" name="楕円 199"/>
        <xdr:cNvSpPr/>
      </xdr:nvSpPr>
      <xdr:spPr>
        <a:xfrm>
          <a:off x="1968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94226</xdr:rowOff>
    </xdr:from>
    <xdr:ext cx="469744" cy="259045"/>
    <xdr:sp macro="" textlink="">
      <xdr:nvSpPr>
        <xdr:cNvPr id="201" name="テキスト ボックス 200"/>
        <xdr:cNvSpPr txBox="1"/>
      </xdr:nvSpPr>
      <xdr:spPr>
        <a:xfrm>
          <a:off x="1784428" y="1346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73583</xdr:rowOff>
    </xdr:from>
    <xdr:to>
      <xdr:col>6</xdr:col>
      <xdr:colOff>38100</xdr:colOff>
      <xdr:row>79</xdr:row>
      <xdr:rowOff>3733</xdr:rowOff>
    </xdr:to>
    <xdr:sp macro="" textlink="">
      <xdr:nvSpPr>
        <xdr:cNvPr id="202" name="楕円 201"/>
        <xdr:cNvSpPr/>
      </xdr:nvSpPr>
      <xdr:spPr>
        <a:xfrm>
          <a:off x="1079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166310</xdr:rowOff>
    </xdr:from>
    <xdr:ext cx="469744" cy="259045"/>
    <xdr:sp macro="" textlink="">
      <xdr:nvSpPr>
        <xdr:cNvPr id="203" name="テキスト ボックス 202"/>
        <xdr:cNvSpPr txBox="1"/>
      </xdr:nvSpPr>
      <xdr:spPr>
        <a:xfrm>
          <a:off x="895428" y="1353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127812</xdr:rowOff>
    </xdr:from>
    <xdr:to>
      <xdr:col>24</xdr:col>
      <xdr:colOff>63500</xdr:colOff>
      <xdr:row>96</xdr:row>
      <xdr:rowOff>70630</xdr:rowOff>
    </xdr:to>
    <xdr:cxnSp macro="">
      <xdr:nvCxnSpPr>
        <xdr:cNvPr id="235" name="直線コネクタ 234"/>
        <xdr:cNvCxnSpPr/>
      </xdr:nvCxnSpPr>
      <xdr:spPr>
        <a:xfrm flipV="1">
          <a:off x="3797300" y="16415562"/>
          <a:ext cx="838200" cy="1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101214</xdr:rowOff>
    </xdr:from>
    <xdr:to>
      <xdr:col>19</xdr:col>
      <xdr:colOff>177800</xdr:colOff>
      <xdr:row>96</xdr:row>
      <xdr:rowOff>70630</xdr:rowOff>
    </xdr:to>
    <xdr:cxnSp macro="">
      <xdr:nvCxnSpPr>
        <xdr:cNvPr id="238" name="直線コネクタ 237"/>
        <xdr:cNvCxnSpPr/>
      </xdr:nvCxnSpPr>
      <xdr:spPr>
        <a:xfrm>
          <a:off x="2908300" y="16388964"/>
          <a:ext cx="889000" cy="1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101214</xdr:rowOff>
    </xdr:from>
    <xdr:to>
      <xdr:col>15</xdr:col>
      <xdr:colOff>50800</xdr:colOff>
      <xdr:row>97</xdr:row>
      <xdr:rowOff>60784</xdr:rowOff>
    </xdr:to>
    <xdr:cxnSp macro="">
      <xdr:nvCxnSpPr>
        <xdr:cNvPr id="241" name="直線コネクタ 240"/>
        <xdr:cNvCxnSpPr/>
      </xdr:nvCxnSpPr>
      <xdr:spPr>
        <a:xfrm flipV="1">
          <a:off x="2019300" y="16388964"/>
          <a:ext cx="889000" cy="30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9203</xdr:rowOff>
    </xdr:from>
    <xdr:to>
      <xdr:col>10</xdr:col>
      <xdr:colOff>114300</xdr:colOff>
      <xdr:row>97</xdr:row>
      <xdr:rowOff>60784</xdr:rowOff>
    </xdr:to>
    <xdr:cxnSp macro="">
      <xdr:nvCxnSpPr>
        <xdr:cNvPr id="244" name="直線コネクタ 243"/>
        <xdr:cNvCxnSpPr/>
      </xdr:nvCxnSpPr>
      <xdr:spPr>
        <a:xfrm>
          <a:off x="1130300" y="16639853"/>
          <a:ext cx="889000" cy="5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77012</xdr:rowOff>
    </xdr:from>
    <xdr:to>
      <xdr:col>24</xdr:col>
      <xdr:colOff>114300</xdr:colOff>
      <xdr:row>96</xdr:row>
      <xdr:rowOff>7162</xdr:rowOff>
    </xdr:to>
    <xdr:sp macro="" textlink="">
      <xdr:nvSpPr>
        <xdr:cNvPr id="254" name="楕円 253"/>
        <xdr:cNvSpPr/>
      </xdr:nvSpPr>
      <xdr:spPr>
        <a:xfrm>
          <a:off x="4584700" y="1636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55439</xdr:rowOff>
    </xdr:from>
    <xdr:ext cx="534377" cy="259045"/>
    <xdr:sp macro="" textlink="">
      <xdr:nvSpPr>
        <xdr:cNvPr id="255" name="扶助費該当値テキスト"/>
        <xdr:cNvSpPr txBox="1"/>
      </xdr:nvSpPr>
      <xdr:spPr>
        <a:xfrm>
          <a:off x="4686300" y="1634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19830</xdr:rowOff>
    </xdr:from>
    <xdr:to>
      <xdr:col>20</xdr:col>
      <xdr:colOff>38100</xdr:colOff>
      <xdr:row>96</xdr:row>
      <xdr:rowOff>121430</xdr:rowOff>
    </xdr:to>
    <xdr:sp macro="" textlink="">
      <xdr:nvSpPr>
        <xdr:cNvPr id="256" name="楕円 255"/>
        <xdr:cNvSpPr/>
      </xdr:nvSpPr>
      <xdr:spPr>
        <a:xfrm>
          <a:off x="3746500" y="164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112557</xdr:rowOff>
    </xdr:from>
    <xdr:ext cx="534377" cy="259045"/>
    <xdr:sp macro="" textlink="">
      <xdr:nvSpPr>
        <xdr:cNvPr id="257" name="テキスト ボックス 256"/>
        <xdr:cNvSpPr txBox="1"/>
      </xdr:nvSpPr>
      <xdr:spPr>
        <a:xfrm>
          <a:off x="3530111" y="165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50414</xdr:rowOff>
    </xdr:from>
    <xdr:to>
      <xdr:col>15</xdr:col>
      <xdr:colOff>101600</xdr:colOff>
      <xdr:row>95</xdr:row>
      <xdr:rowOff>152014</xdr:rowOff>
    </xdr:to>
    <xdr:sp macro="" textlink="">
      <xdr:nvSpPr>
        <xdr:cNvPr id="258" name="楕円 257"/>
        <xdr:cNvSpPr/>
      </xdr:nvSpPr>
      <xdr:spPr>
        <a:xfrm>
          <a:off x="2857500" y="16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143141</xdr:rowOff>
    </xdr:from>
    <xdr:ext cx="534377" cy="259045"/>
    <xdr:sp macro="" textlink="">
      <xdr:nvSpPr>
        <xdr:cNvPr id="259" name="テキスト ボックス 258"/>
        <xdr:cNvSpPr txBox="1"/>
      </xdr:nvSpPr>
      <xdr:spPr>
        <a:xfrm>
          <a:off x="2641111" y="1643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9984</xdr:rowOff>
    </xdr:from>
    <xdr:to>
      <xdr:col>10</xdr:col>
      <xdr:colOff>165100</xdr:colOff>
      <xdr:row>97</xdr:row>
      <xdr:rowOff>111584</xdr:rowOff>
    </xdr:to>
    <xdr:sp macro="" textlink="">
      <xdr:nvSpPr>
        <xdr:cNvPr id="260" name="楕円 259"/>
        <xdr:cNvSpPr/>
      </xdr:nvSpPr>
      <xdr:spPr>
        <a:xfrm>
          <a:off x="1968500" y="166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102711</xdr:rowOff>
    </xdr:from>
    <xdr:ext cx="534377" cy="259045"/>
    <xdr:sp macro="" textlink="">
      <xdr:nvSpPr>
        <xdr:cNvPr id="261" name="テキスト ボックス 260"/>
        <xdr:cNvSpPr txBox="1"/>
      </xdr:nvSpPr>
      <xdr:spPr>
        <a:xfrm>
          <a:off x="1752111" y="1673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129853</xdr:rowOff>
    </xdr:from>
    <xdr:to>
      <xdr:col>6</xdr:col>
      <xdr:colOff>38100</xdr:colOff>
      <xdr:row>97</xdr:row>
      <xdr:rowOff>60003</xdr:rowOff>
    </xdr:to>
    <xdr:sp macro="" textlink="">
      <xdr:nvSpPr>
        <xdr:cNvPr id="262" name="楕円 261"/>
        <xdr:cNvSpPr/>
      </xdr:nvSpPr>
      <xdr:spPr>
        <a:xfrm>
          <a:off x="1079500" y="165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76530</xdr:rowOff>
    </xdr:from>
    <xdr:ext cx="534377" cy="259045"/>
    <xdr:sp macro="" textlink="">
      <xdr:nvSpPr>
        <xdr:cNvPr id="263" name="テキスト ボックス 262"/>
        <xdr:cNvSpPr txBox="1"/>
      </xdr:nvSpPr>
      <xdr:spPr>
        <a:xfrm>
          <a:off x="863111" y="163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160876</xdr:rowOff>
    </xdr:from>
    <xdr:to>
      <xdr:col>55</xdr:col>
      <xdr:colOff>0</xdr:colOff>
      <xdr:row>36</xdr:row>
      <xdr:rowOff>166892</xdr:rowOff>
    </xdr:to>
    <xdr:cxnSp macro="">
      <xdr:nvCxnSpPr>
        <xdr:cNvPr id="292" name="直線コネクタ 291"/>
        <xdr:cNvCxnSpPr/>
      </xdr:nvCxnSpPr>
      <xdr:spPr>
        <a:xfrm>
          <a:off x="9639300" y="6333076"/>
          <a:ext cx="8382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160876</xdr:rowOff>
    </xdr:from>
    <xdr:to>
      <xdr:col>50</xdr:col>
      <xdr:colOff>114300</xdr:colOff>
      <xdr:row>37</xdr:row>
      <xdr:rowOff>34083</xdr:rowOff>
    </xdr:to>
    <xdr:cxnSp macro="">
      <xdr:nvCxnSpPr>
        <xdr:cNvPr id="295" name="直線コネクタ 294"/>
        <xdr:cNvCxnSpPr/>
      </xdr:nvCxnSpPr>
      <xdr:spPr>
        <a:xfrm flipV="1">
          <a:off x="8750300" y="6333076"/>
          <a:ext cx="889000" cy="4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147880</xdr:rowOff>
    </xdr:from>
    <xdr:to>
      <xdr:col>45</xdr:col>
      <xdr:colOff>177800</xdr:colOff>
      <xdr:row>37</xdr:row>
      <xdr:rowOff>34083</xdr:rowOff>
    </xdr:to>
    <xdr:cxnSp macro="">
      <xdr:nvCxnSpPr>
        <xdr:cNvPr id="298" name="直線コネクタ 297"/>
        <xdr:cNvCxnSpPr/>
      </xdr:nvCxnSpPr>
      <xdr:spPr>
        <a:xfrm>
          <a:off x="7861300" y="5977180"/>
          <a:ext cx="889000" cy="40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147880</xdr:rowOff>
    </xdr:from>
    <xdr:to>
      <xdr:col>41</xdr:col>
      <xdr:colOff>50800</xdr:colOff>
      <xdr:row>37</xdr:row>
      <xdr:rowOff>72473</xdr:rowOff>
    </xdr:to>
    <xdr:cxnSp macro="">
      <xdr:nvCxnSpPr>
        <xdr:cNvPr id="301" name="直線コネクタ 300"/>
        <xdr:cNvCxnSpPr/>
      </xdr:nvCxnSpPr>
      <xdr:spPr>
        <a:xfrm flipV="1">
          <a:off x="6972300" y="5977180"/>
          <a:ext cx="889000" cy="4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116092</xdr:rowOff>
    </xdr:from>
    <xdr:to>
      <xdr:col>55</xdr:col>
      <xdr:colOff>50800</xdr:colOff>
      <xdr:row>37</xdr:row>
      <xdr:rowOff>46242</xdr:rowOff>
    </xdr:to>
    <xdr:sp macro="" textlink="">
      <xdr:nvSpPr>
        <xdr:cNvPr id="311" name="楕円 310"/>
        <xdr:cNvSpPr/>
      </xdr:nvSpPr>
      <xdr:spPr>
        <a:xfrm>
          <a:off x="10426700" y="62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94519</xdr:rowOff>
    </xdr:from>
    <xdr:ext cx="599010" cy="259045"/>
    <xdr:sp macro="" textlink="">
      <xdr:nvSpPr>
        <xdr:cNvPr id="312" name="補助費等該当値テキスト"/>
        <xdr:cNvSpPr txBox="1"/>
      </xdr:nvSpPr>
      <xdr:spPr>
        <a:xfrm>
          <a:off x="10528300" y="626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110076</xdr:rowOff>
    </xdr:from>
    <xdr:to>
      <xdr:col>50</xdr:col>
      <xdr:colOff>165100</xdr:colOff>
      <xdr:row>37</xdr:row>
      <xdr:rowOff>40226</xdr:rowOff>
    </xdr:to>
    <xdr:sp macro="" textlink="">
      <xdr:nvSpPr>
        <xdr:cNvPr id="313" name="楕円 312"/>
        <xdr:cNvSpPr/>
      </xdr:nvSpPr>
      <xdr:spPr>
        <a:xfrm>
          <a:off x="9588500" y="62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31353</xdr:rowOff>
    </xdr:from>
    <xdr:ext cx="599010" cy="259045"/>
    <xdr:sp macro="" textlink="">
      <xdr:nvSpPr>
        <xdr:cNvPr id="314" name="テキスト ボックス 313"/>
        <xdr:cNvSpPr txBox="1"/>
      </xdr:nvSpPr>
      <xdr:spPr>
        <a:xfrm>
          <a:off x="9339795" y="637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154733</xdr:rowOff>
    </xdr:from>
    <xdr:to>
      <xdr:col>46</xdr:col>
      <xdr:colOff>38100</xdr:colOff>
      <xdr:row>37</xdr:row>
      <xdr:rowOff>84883</xdr:rowOff>
    </xdr:to>
    <xdr:sp macro="" textlink="">
      <xdr:nvSpPr>
        <xdr:cNvPr id="315" name="楕円 314"/>
        <xdr:cNvSpPr/>
      </xdr:nvSpPr>
      <xdr:spPr>
        <a:xfrm>
          <a:off x="8699500" y="632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76010</xdr:rowOff>
    </xdr:from>
    <xdr:ext cx="534377" cy="259045"/>
    <xdr:sp macro="" textlink="">
      <xdr:nvSpPr>
        <xdr:cNvPr id="316" name="テキスト ボックス 315"/>
        <xdr:cNvSpPr txBox="1"/>
      </xdr:nvSpPr>
      <xdr:spPr>
        <a:xfrm>
          <a:off x="8483111" y="64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97080</xdr:rowOff>
    </xdr:from>
    <xdr:to>
      <xdr:col>41</xdr:col>
      <xdr:colOff>101600</xdr:colOff>
      <xdr:row>35</xdr:row>
      <xdr:rowOff>27230</xdr:rowOff>
    </xdr:to>
    <xdr:sp macro="" textlink="">
      <xdr:nvSpPr>
        <xdr:cNvPr id="317" name="楕円 316"/>
        <xdr:cNvSpPr/>
      </xdr:nvSpPr>
      <xdr:spPr>
        <a:xfrm>
          <a:off x="7810500" y="59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18357</xdr:rowOff>
    </xdr:from>
    <xdr:ext cx="599010" cy="259045"/>
    <xdr:sp macro="" textlink="">
      <xdr:nvSpPr>
        <xdr:cNvPr id="318" name="テキスト ボックス 317"/>
        <xdr:cNvSpPr txBox="1"/>
      </xdr:nvSpPr>
      <xdr:spPr>
        <a:xfrm>
          <a:off x="7561795" y="60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21673</xdr:rowOff>
    </xdr:from>
    <xdr:to>
      <xdr:col>36</xdr:col>
      <xdr:colOff>165100</xdr:colOff>
      <xdr:row>37</xdr:row>
      <xdr:rowOff>123273</xdr:rowOff>
    </xdr:to>
    <xdr:sp macro="" textlink="">
      <xdr:nvSpPr>
        <xdr:cNvPr id="319" name="楕円 318"/>
        <xdr:cNvSpPr/>
      </xdr:nvSpPr>
      <xdr:spPr>
        <a:xfrm>
          <a:off x="6921500" y="636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114400</xdr:rowOff>
    </xdr:from>
    <xdr:ext cx="534377" cy="259045"/>
    <xdr:sp macro="" textlink="">
      <xdr:nvSpPr>
        <xdr:cNvPr id="320" name="テキスト ボックス 319"/>
        <xdr:cNvSpPr txBox="1"/>
      </xdr:nvSpPr>
      <xdr:spPr>
        <a:xfrm>
          <a:off x="6705111" y="64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122913</xdr:rowOff>
    </xdr:from>
    <xdr:to>
      <xdr:col>55</xdr:col>
      <xdr:colOff>0</xdr:colOff>
      <xdr:row>58</xdr:row>
      <xdr:rowOff>29656</xdr:rowOff>
    </xdr:to>
    <xdr:cxnSp macro="">
      <xdr:nvCxnSpPr>
        <xdr:cNvPr id="349" name="直線コネクタ 348"/>
        <xdr:cNvCxnSpPr/>
      </xdr:nvCxnSpPr>
      <xdr:spPr>
        <a:xfrm>
          <a:off x="9639300" y="9895563"/>
          <a:ext cx="8382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122913</xdr:rowOff>
    </xdr:from>
    <xdr:to>
      <xdr:col>50</xdr:col>
      <xdr:colOff>114300</xdr:colOff>
      <xdr:row>57</xdr:row>
      <xdr:rowOff>132274</xdr:rowOff>
    </xdr:to>
    <xdr:cxnSp macro="">
      <xdr:nvCxnSpPr>
        <xdr:cNvPr id="352" name="直線コネクタ 351"/>
        <xdr:cNvCxnSpPr/>
      </xdr:nvCxnSpPr>
      <xdr:spPr>
        <a:xfrm flipV="1">
          <a:off x="8750300" y="9895563"/>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52954</xdr:rowOff>
    </xdr:from>
    <xdr:to>
      <xdr:col>45</xdr:col>
      <xdr:colOff>177800</xdr:colOff>
      <xdr:row>57</xdr:row>
      <xdr:rowOff>132274</xdr:rowOff>
    </xdr:to>
    <xdr:cxnSp macro="">
      <xdr:nvCxnSpPr>
        <xdr:cNvPr id="355" name="直線コネクタ 354"/>
        <xdr:cNvCxnSpPr/>
      </xdr:nvCxnSpPr>
      <xdr:spPr>
        <a:xfrm>
          <a:off x="7861300" y="9825604"/>
          <a:ext cx="889000" cy="7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52954</xdr:rowOff>
    </xdr:from>
    <xdr:to>
      <xdr:col>41</xdr:col>
      <xdr:colOff>50800</xdr:colOff>
      <xdr:row>57</xdr:row>
      <xdr:rowOff>108797</xdr:rowOff>
    </xdr:to>
    <xdr:cxnSp macro="">
      <xdr:nvCxnSpPr>
        <xdr:cNvPr id="358" name="直線コネクタ 357"/>
        <xdr:cNvCxnSpPr/>
      </xdr:nvCxnSpPr>
      <xdr:spPr>
        <a:xfrm flipV="1">
          <a:off x="6972300" y="9825604"/>
          <a:ext cx="8890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150306</xdr:rowOff>
    </xdr:from>
    <xdr:to>
      <xdr:col>55</xdr:col>
      <xdr:colOff>50800</xdr:colOff>
      <xdr:row>58</xdr:row>
      <xdr:rowOff>80456</xdr:rowOff>
    </xdr:to>
    <xdr:sp macro="" textlink="">
      <xdr:nvSpPr>
        <xdr:cNvPr id="368" name="楕円 367"/>
        <xdr:cNvSpPr/>
      </xdr:nvSpPr>
      <xdr:spPr>
        <a:xfrm>
          <a:off x="10426700" y="99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65233</xdr:rowOff>
    </xdr:from>
    <xdr:ext cx="534377" cy="259045"/>
    <xdr:sp macro="" textlink="">
      <xdr:nvSpPr>
        <xdr:cNvPr id="369" name="普通建設事業費該当値テキスト"/>
        <xdr:cNvSpPr txBox="1"/>
      </xdr:nvSpPr>
      <xdr:spPr>
        <a:xfrm>
          <a:off x="10528300" y="9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72113</xdr:rowOff>
    </xdr:from>
    <xdr:to>
      <xdr:col>50</xdr:col>
      <xdr:colOff>165100</xdr:colOff>
      <xdr:row>58</xdr:row>
      <xdr:rowOff>2263</xdr:rowOff>
    </xdr:to>
    <xdr:sp macro="" textlink="">
      <xdr:nvSpPr>
        <xdr:cNvPr id="370" name="楕円 369"/>
        <xdr:cNvSpPr/>
      </xdr:nvSpPr>
      <xdr:spPr>
        <a:xfrm>
          <a:off x="9588500" y="98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164840</xdr:rowOff>
    </xdr:from>
    <xdr:ext cx="534377" cy="259045"/>
    <xdr:sp macro="" textlink="">
      <xdr:nvSpPr>
        <xdr:cNvPr id="371" name="テキスト ボックス 370"/>
        <xdr:cNvSpPr txBox="1"/>
      </xdr:nvSpPr>
      <xdr:spPr>
        <a:xfrm>
          <a:off x="9372111" y="993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81474</xdr:rowOff>
    </xdr:from>
    <xdr:to>
      <xdr:col>46</xdr:col>
      <xdr:colOff>38100</xdr:colOff>
      <xdr:row>58</xdr:row>
      <xdr:rowOff>11624</xdr:rowOff>
    </xdr:to>
    <xdr:sp macro="" textlink="">
      <xdr:nvSpPr>
        <xdr:cNvPr id="372" name="楕円 371"/>
        <xdr:cNvSpPr/>
      </xdr:nvSpPr>
      <xdr:spPr>
        <a:xfrm>
          <a:off x="8699500" y="98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2751</xdr:rowOff>
    </xdr:from>
    <xdr:ext cx="534377" cy="259045"/>
    <xdr:sp macro="" textlink="">
      <xdr:nvSpPr>
        <xdr:cNvPr id="373" name="テキスト ボックス 372"/>
        <xdr:cNvSpPr txBox="1"/>
      </xdr:nvSpPr>
      <xdr:spPr>
        <a:xfrm>
          <a:off x="8483111" y="99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2154</xdr:rowOff>
    </xdr:from>
    <xdr:to>
      <xdr:col>41</xdr:col>
      <xdr:colOff>101600</xdr:colOff>
      <xdr:row>57</xdr:row>
      <xdr:rowOff>103754</xdr:rowOff>
    </xdr:to>
    <xdr:sp macro="" textlink="">
      <xdr:nvSpPr>
        <xdr:cNvPr id="374" name="楕円 373"/>
        <xdr:cNvSpPr/>
      </xdr:nvSpPr>
      <xdr:spPr>
        <a:xfrm>
          <a:off x="7810500" y="97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94881</xdr:rowOff>
    </xdr:from>
    <xdr:ext cx="534377" cy="259045"/>
    <xdr:sp macro="" textlink="">
      <xdr:nvSpPr>
        <xdr:cNvPr id="375" name="テキスト ボックス 374"/>
        <xdr:cNvSpPr txBox="1"/>
      </xdr:nvSpPr>
      <xdr:spPr>
        <a:xfrm>
          <a:off x="7594111" y="98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57997</xdr:rowOff>
    </xdr:from>
    <xdr:to>
      <xdr:col>36</xdr:col>
      <xdr:colOff>165100</xdr:colOff>
      <xdr:row>57</xdr:row>
      <xdr:rowOff>159597</xdr:rowOff>
    </xdr:to>
    <xdr:sp macro="" textlink="">
      <xdr:nvSpPr>
        <xdr:cNvPr id="376" name="楕円 375"/>
        <xdr:cNvSpPr/>
      </xdr:nvSpPr>
      <xdr:spPr>
        <a:xfrm>
          <a:off x="6921500" y="98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150724</xdr:rowOff>
    </xdr:from>
    <xdr:ext cx="534377" cy="259045"/>
    <xdr:sp macro="" textlink="">
      <xdr:nvSpPr>
        <xdr:cNvPr id="377" name="テキスト ボックス 376"/>
        <xdr:cNvSpPr txBox="1"/>
      </xdr:nvSpPr>
      <xdr:spPr>
        <a:xfrm>
          <a:off x="6705111" y="99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101616</xdr:rowOff>
    </xdr:from>
    <xdr:to>
      <xdr:col>55</xdr:col>
      <xdr:colOff>0</xdr:colOff>
      <xdr:row>77</xdr:row>
      <xdr:rowOff>159074</xdr:rowOff>
    </xdr:to>
    <xdr:cxnSp macro="">
      <xdr:nvCxnSpPr>
        <xdr:cNvPr id="402" name="直線コネクタ 401"/>
        <xdr:cNvCxnSpPr/>
      </xdr:nvCxnSpPr>
      <xdr:spPr>
        <a:xfrm>
          <a:off x="9639300" y="13303266"/>
          <a:ext cx="838200" cy="5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101616</xdr:rowOff>
    </xdr:from>
    <xdr:to>
      <xdr:col>50</xdr:col>
      <xdr:colOff>114300</xdr:colOff>
      <xdr:row>77</xdr:row>
      <xdr:rowOff>115497</xdr:rowOff>
    </xdr:to>
    <xdr:cxnSp macro="">
      <xdr:nvCxnSpPr>
        <xdr:cNvPr id="405" name="直線コネクタ 404"/>
        <xdr:cNvCxnSpPr/>
      </xdr:nvCxnSpPr>
      <xdr:spPr>
        <a:xfrm flipV="1">
          <a:off x="8750300" y="13303266"/>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109348</xdr:rowOff>
    </xdr:from>
    <xdr:to>
      <xdr:col>45</xdr:col>
      <xdr:colOff>177800</xdr:colOff>
      <xdr:row>77</xdr:row>
      <xdr:rowOff>115497</xdr:rowOff>
    </xdr:to>
    <xdr:cxnSp macro="">
      <xdr:nvCxnSpPr>
        <xdr:cNvPr id="408" name="直線コネクタ 407"/>
        <xdr:cNvCxnSpPr/>
      </xdr:nvCxnSpPr>
      <xdr:spPr>
        <a:xfrm>
          <a:off x="7861300" y="13139548"/>
          <a:ext cx="889000" cy="17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109348</xdr:rowOff>
    </xdr:from>
    <xdr:to>
      <xdr:col>41</xdr:col>
      <xdr:colOff>50800</xdr:colOff>
      <xdr:row>77</xdr:row>
      <xdr:rowOff>13599</xdr:rowOff>
    </xdr:to>
    <xdr:cxnSp macro="">
      <xdr:nvCxnSpPr>
        <xdr:cNvPr id="411" name="直線コネクタ 410"/>
        <xdr:cNvCxnSpPr/>
      </xdr:nvCxnSpPr>
      <xdr:spPr>
        <a:xfrm flipV="1">
          <a:off x="6972300" y="13139548"/>
          <a:ext cx="889000" cy="7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108274</xdr:rowOff>
    </xdr:from>
    <xdr:to>
      <xdr:col>55</xdr:col>
      <xdr:colOff>50800</xdr:colOff>
      <xdr:row>78</xdr:row>
      <xdr:rowOff>38424</xdr:rowOff>
    </xdr:to>
    <xdr:sp macro="" textlink="">
      <xdr:nvSpPr>
        <xdr:cNvPr id="421" name="楕円 420"/>
        <xdr:cNvSpPr/>
      </xdr:nvSpPr>
      <xdr:spPr>
        <a:xfrm>
          <a:off x="10426700" y="133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23201</xdr:rowOff>
    </xdr:from>
    <xdr:ext cx="469744" cy="259045"/>
    <xdr:sp macro="" textlink="">
      <xdr:nvSpPr>
        <xdr:cNvPr id="422" name="普通建設事業費 （ うち新規整備　）該当値テキスト"/>
        <xdr:cNvSpPr txBox="1"/>
      </xdr:nvSpPr>
      <xdr:spPr>
        <a:xfrm>
          <a:off x="10528300" y="1322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50816</xdr:rowOff>
    </xdr:from>
    <xdr:to>
      <xdr:col>50</xdr:col>
      <xdr:colOff>165100</xdr:colOff>
      <xdr:row>77</xdr:row>
      <xdr:rowOff>152416</xdr:rowOff>
    </xdr:to>
    <xdr:sp macro="" textlink="">
      <xdr:nvSpPr>
        <xdr:cNvPr id="423" name="楕円 422"/>
        <xdr:cNvSpPr/>
      </xdr:nvSpPr>
      <xdr:spPr>
        <a:xfrm>
          <a:off x="9588500" y="132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143543</xdr:rowOff>
    </xdr:from>
    <xdr:ext cx="534377" cy="259045"/>
    <xdr:sp macro="" textlink="">
      <xdr:nvSpPr>
        <xdr:cNvPr id="424" name="テキスト ボックス 423"/>
        <xdr:cNvSpPr txBox="1"/>
      </xdr:nvSpPr>
      <xdr:spPr>
        <a:xfrm>
          <a:off x="9372111" y="133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64697</xdr:rowOff>
    </xdr:from>
    <xdr:to>
      <xdr:col>46</xdr:col>
      <xdr:colOff>38100</xdr:colOff>
      <xdr:row>77</xdr:row>
      <xdr:rowOff>166297</xdr:rowOff>
    </xdr:to>
    <xdr:sp macro="" textlink="">
      <xdr:nvSpPr>
        <xdr:cNvPr id="425" name="楕円 424"/>
        <xdr:cNvSpPr/>
      </xdr:nvSpPr>
      <xdr:spPr>
        <a:xfrm>
          <a:off x="8699500" y="132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157424</xdr:rowOff>
    </xdr:from>
    <xdr:ext cx="534377" cy="259045"/>
    <xdr:sp macro="" textlink="">
      <xdr:nvSpPr>
        <xdr:cNvPr id="426" name="テキスト ボックス 425"/>
        <xdr:cNvSpPr txBox="1"/>
      </xdr:nvSpPr>
      <xdr:spPr>
        <a:xfrm>
          <a:off x="8483111" y="133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58548</xdr:rowOff>
    </xdr:from>
    <xdr:to>
      <xdr:col>41</xdr:col>
      <xdr:colOff>101600</xdr:colOff>
      <xdr:row>76</xdr:row>
      <xdr:rowOff>160148</xdr:rowOff>
    </xdr:to>
    <xdr:sp macro="" textlink="">
      <xdr:nvSpPr>
        <xdr:cNvPr id="427" name="楕円 426"/>
        <xdr:cNvSpPr/>
      </xdr:nvSpPr>
      <xdr:spPr>
        <a:xfrm>
          <a:off x="7810500" y="130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5225</xdr:rowOff>
    </xdr:from>
    <xdr:ext cx="534377" cy="259045"/>
    <xdr:sp macro="" textlink="">
      <xdr:nvSpPr>
        <xdr:cNvPr id="428" name="テキスト ボックス 427"/>
        <xdr:cNvSpPr txBox="1"/>
      </xdr:nvSpPr>
      <xdr:spPr>
        <a:xfrm>
          <a:off x="7594111" y="128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134249</xdr:rowOff>
    </xdr:from>
    <xdr:to>
      <xdr:col>36</xdr:col>
      <xdr:colOff>165100</xdr:colOff>
      <xdr:row>77</xdr:row>
      <xdr:rowOff>64399</xdr:rowOff>
    </xdr:to>
    <xdr:sp macro="" textlink="">
      <xdr:nvSpPr>
        <xdr:cNvPr id="429" name="楕円 428"/>
        <xdr:cNvSpPr/>
      </xdr:nvSpPr>
      <xdr:spPr>
        <a:xfrm>
          <a:off x="6921500" y="131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80925</xdr:rowOff>
    </xdr:from>
    <xdr:ext cx="534377" cy="259045"/>
    <xdr:sp macro="" textlink="">
      <xdr:nvSpPr>
        <xdr:cNvPr id="430" name="テキスト ボックス 429"/>
        <xdr:cNvSpPr txBox="1"/>
      </xdr:nvSpPr>
      <xdr:spPr>
        <a:xfrm>
          <a:off x="6705111" y="1293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40701</xdr:rowOff>
    </xdr:from>
    <xdr:to>
      <xdr:col>55</xdr:col>
      <xdr:colOff>0</xdr:colOff>
      <xdr:row>97</xdr:row>
      <xdr:rowOff>106287</xdr:rowOff>
    </xdr:to>
    <xdr:cxnSp macro="">
      <xdr:nvCxnSpPr>
        <xdr:cNvPr id="459" name="直線コネクタ 458"/>
        <xdr:cNvCxnSpPr/>
      </xdr:nvCxnSpPr>
      <xdr:spPr>
        <a:xfrm>
          <a:off x="9639300" y="16671351"/>
          <a:ext cx="83820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40701</xdr:rowOff>
    </xdr:from>
    <xdr:to>
      <xdr:col>50</xdr:col>
      <xdr:colOff>114300</xdr:colOff>
      <xdr:row>97</xdr:row>
      <xdr:rowOff>50629</xdr:rowOff>
    </xdr:to>
    <xdr:cxnSp macro="">
      <xdr:nvCxnSpPr>
        <xdr:cNvPr id="462" name="直線コネクタ 461"/>
        <xdr:cNvCxnSpPr/>
      </xdr:nvCxnSpPr>
      <xdr:spPr>
        <a:xfrm flipV="1">
          <a:off x="8750300" y="16671351"/>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50629</xdr:rowOff>
    </xdr:from>
    <xdr:to>
      <xdr:col>45</xdr:col>
      <xdr:colOff>177800</xdr:colOff>
      <xdr:row>97</xdr:row>
      <xdr:rowOff>122571</xdr:rowOff>
    </xdr:to>
    <xdr:cxnSp macro="">
      <xdr:nvCxnSpPr>
        <xdr:cNvPr id="465" name="直線コネクタ 464"/>
        <xdr:cNvCxnSpPr/>
      </xdr:nvCxnSpPr>
      <xdr:spPr>
        <a:xfrm flipV="1">
          <a:off x="7861300" y="16681279"/>
          <a:ext cx="889000" cy="7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122571</xdr:rowOff>
    </xdr:from>
    <xdr:to>
      <xdr:col>41</xdr:col>
      <xdr:colOff>50800</xdr:colOff>
      <xdr:row>97</xdr:row>
      <xdr:rowOff>134054</xdr:rowOff>
    </xdr:to>
    <xdr:cxnSp macro="">
      <xdr:nvCxnSpPr>
        <xdr:cNvPr id="468" name="直線コネクタ 467"/>
        <xdr:cNvCxnSpPr/>
      </xdr:nvCxnSpPr>
      <xdr:spPr>
        <a:xfrm flipV="1">
          <a:off x="6972300" y="16753221"/>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55487</xdr:rowOff>
    </xdr:from>
    <xdr:to>
      <xdr:col>55</xdr:col>
      <xdr:colOff>50800</xdr:colOff>
      <xdr:row>97</xdr:row>
      <xdr:rowOff>157087</xdr:rowOff>
    </xdr:to>
    <xdr:sp macro="" textlink="">
      <xdr:nvSpPr>
        <xdr:cNvPr id="478" name="楕円 477"/>
        <xdr:cNvSpPr/>
      </xdr:nvSpPr>
      <xdr:spPr>
        <a:xfrm>
          <a:off x="10426700" y="166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33914</xdr:rowOff>
    </xdr:from>
    <xdr:ext cx="534377" cy="259045"/>
    <xdr:sp macro="" textlink="">
      <xdr:nvSpPr>
        <xdr:cNvPr id="479" name="普通建設事業費 （ うち更新整備　）該当値テキスト"/>
        <xdr:cNvSpPr txBox="1"/>
      </xdr:nvSpPr>
      <xdr:spPr>
        <a:xfrm>
          <a:off x="10528300" y="166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161351</xdr:rowOff>
    </xdr:from>
    <xdr:to>
      <xdr:col>50</xdr:col>
      <xdr:colOff>165100</xdr:colOff>
      <xdr:row>97</xdr:row>
      <xdr:rowOff>91501</xdr:rowOff>
    </xdr:to>
    <xdr:sp macro="" textlink="">
      <xdr:nvSpPr>
        <xdr:cNvPr id="480" name="楕円 479"/>
        <xdr:cNvSpPr/>
      </xdr:nvSpPr>
      <xdr:spPr>
        <a:xfrm>
          <a:off x="9588500" y="166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82628</xdr:rowOff>
    </xdr:from>
    <xdr:ext cx="534377" cy="259045"/>
    <xdr:sp macro="" textlink="">
      <xdr:nvSpPr>
        <xdr:cNvPr id="481" name="テキスト ボックス 480"/>
        <xdr:cNvSpPr txBox="1"/>
      </xdr:nvSpPr>
      <xdr:spPr>
        <a:xfrm>
          <a:off x="9372111" y="167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171279</xdr:rowOff>
    </xdr:from>
    <xdr:to>
      <xdr:col>46</xdr:col>
      <xdr:colOff>38100</xdr:colOff>
      <xdr:row>97</xdr:row>
      <xdr:rowOff>101429</xdr:rowOff>
    </xdr:to>
    <xdr:sp macro="" textlink="">
      <xdr:nvSpPr>
        <xdr:cNvPr id="482" name="楕円 481"/>
        <xdr:cNvSpPr/>
      </xdr:nvSpPr>
      <xdr:spPr>
        <a:xfrm>
          <a:off x="8699500" y="166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92556</xdr:rowOff>
    </xdr:from>
    <xdr:ext cx="534377" cy="259045"/>
    <xdr:sp macro="" textlink="">
      <xdr:nvSpPr>
        <xdr:cNvPr id="483" name="テキスト ボックス 482"/>
        <xdr:cNvSpPr txBox="1"/>
      </xdr:nvSpPr>
      <xdr:spPr>
        <a:xfrm>
          <a:off x="8483111" y="167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71771</xdr:rowOff>
    </xdr:from>
    <xdr:to>
      <xdr:col>41</xdr:col>
      <xdr:colOff>101600</xdr:colOff>
      <xdr:row>98</xdr:row>
      <xdr:rowOff>1921</xdr:rowOff>
    </xdr:to>
    <xdr:sp macro="" textlink="">
      <xdr:nvSpPr>
        <xdr:cNvPr id="484" name="楕円 483"/>
        <xdr:cNvSpPr/>
      </xdr:nvSpPr>
      <xdr:spPr>
        <a:xfrm>
          <a:off x="7810500" y="1670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164498</xdr:rowOff>
    </xdr:from>
    <xdr:ext cx="534377" cy="259045"/>
    <xdr:sp macro="" textlink="">
      <xdr:nvSpPr>
        <xdr:cNvPr id="485" name="テキスト ボックス 484"/>
        <xdr:cNvSpPr txBox="1"/>
      </xdr:nvSpPr>
      <xdr:spPr>
        <a:xfrm>
          <a:off x="7594111" y="167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83254</xdr:rowOff>
    </xdr:from>
    <xdr:to>
      <xdr:col>36</xdr:col>
      <xdr:colOff>165100</xdr:colOff>
      <xdr:row>98</xdr:row>
      <xdr:rowOff>13404</xdr:rowOff>
    </xdr:to>
    <xdr:sp macro="" textlink="">
      <xdr:nvSpPr>
        <xdr:cNvPr id="486" name="楕円 485"/>
        <xdr:cNvSpPr/>
      </xdr:nvSpPr>
      <xdr:spPr>
        <a:xfrm>
          <a:off x="6921500" y="167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4531</xdr:rowOff>
    </xdr:from>
    <xdr:ext cx="534377" cy="259045"/>
    <xdr:sp macro="" textlink="">
      <xdr:nvSpPr>
        <xdr:cNvPr id="487" name="テキスト ボックス 486"/>
        <xdr:cNvSpPr txBox="1"/>
      </xdr:nvSpPr>
      <xdr:spPr>
        <a:xfrm>
          <a:off x="6705111" y="168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135777</xdr:rowOff>
    </xdr:from>
    <xdr:to>
      <xdr:col>85</xdr:col>
      <xdr:colOff>127000</xdr:colOff>
      <xdr:row>38</xdr:row>
      <xdr:rowOff>138676</xdr:rowOff>
    </xdr:to>
    <xdr:cxnSp macro="">
      <xdr:nvCxnSpPr>
        <xdr:cNvPr id="514" name="直線コネクタ 513"/>
        <xdr:cNvCxnSpPr/>
      </xdr:nvCxnSpPr>
      <xdr:spPr>
        <a:xfrm flipV="1">
          <a:off x="15481300" y="6650877"/>
          <a:ext cx="8382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126574</xdr:rowOff>
    </xdr:from>
    <xdr:to>
      <xdr:col>81</xdr:col>
      <xdr:colOff>50800</xdr:colOff>
      <xdr:row>38</xdr:row>
      <xdr:rowOff>138676</xdr:rowOff>
    </xdr:to>
    <xdr:cxnSp macro="">
      <xdr:nvCxnSpPr>
        <xdr:cNvPr id="517" name="直線コネクタ 516"/>
        <xdr:cNvCxnSpPr/>
      </xdr:nvCxnSpPr>
      <xdr:spPr>
        <a:xfrm>
          <a:off x="14592300" y="6641674"/>
          <a:ext cx="889000" cy="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126574</xdr:rowOff>
    </xdr:from>
    <xdr:to>
      <xdr:col>76</xdr:col>
      <xdr:colOff>114300</xdr:colOff>
      <xdr:row>38</xdr:row>
      <xdr:rowOff>133322</xdr:rowOff>
    </xdr:to>
    <xdr:cxnSp macro="">
      <xdr:nvCxnSpPr>
        <xdr:cNvPr id="520" name="直線コネクタ 519"/>
        <xdr:cNvCxnSpPr/>
      </xdr:nvCxnSpPr>
      <xdr:spPr>
        <a:xfrm flipV="1">
          <a:off x="13703300" y="6641674"/>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126633</xdr:rowOff>
    </xdr:from>
    <xdr:to>
      <xdr:col>71</xdr:col>
      <xdr:colOff>177800</xdr:colOff>
      <xdr:row>38</xdr:row>
      <xdr:rowOff>133322</xdr:rowOff>
    </xdr:to>
    <xdr:cxnSp macro="">
      <xdr:nvCxnSpPr>
        <xdr:cNvPr id="523" name="直線コネクタ 522"/>
        <xdr:cNvCxnSpPr/>
      </xdr:nvCxnSpPr>
      <xdr:spPr>
        <a:xfrm>
          <a:off x="12814300" y="6641733"/>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84977</xdr:rowOff>
    </xdr:from>
    <xdr:to>
      <xdr:col>85</xdr:col>
      <xdr:colOff>177800</xdr:colOff>
      <xdr:row>39</xdr:row>
      <xdr:rowOff>15127</xdr:rowOff>
    </xdr:to>
    <xdr:sp macro="" textlink="">
      <xdr:nvSpPr>
        <xdr:cNvPr id="533" name="楕円 532"/>
        <xdr:cNvSpPr/>
      </xdr:nvSpPr>
      <xdr:spPr>
        <a:xfrm>
          <a:off x="16268700" y="66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78565" cy="259045"/>
    <xdr:sp macro="" textlink="">
      <xdr:nvSpPr>
        <xdr:cNvPr id="534" name="災害復旧事業費該当値テキスト"/>
        <xdr:cNvSpPr txBox="1"/>
      </xdr:nvSpPr>
      <xdr:spPr>
        <a:xfrm>
          <a:off x="16370300" y="655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87876</xdr:rowOff>
    </xdr:from>
    <xdr:to>
      <xdr:col>81</xdr:col>
      <xdr:colOff>101600</xdr:colOff>
      <xdr:row>39</xdr:row>
      <xdr:rowOff>18026</xdr:rowOff>
    </xdr:to>
    <xdr:sp macro="" textlink="">
      <xdr:nvSpPr>
        <xdr:cNvPr id="535" name="楕円 534"/>
        <xdr:cNvSpPr/>
      </xdr:nvSpPr>
      <xdr:spPr>
        <a:xfrm>
          <a:off x="15430500" y="66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9153</xdr:rowOff>
    </xdr:from>
    <xdr:ext cx="378565" cy="259045"/>
    <xdr:sp macro="" textlink="">
      <xdr:nvSpPr>
        <xdr:cNvPr id="536" name="テキスト ボックス 535"/>
        <xdr:cNvSpPr txBox="1"/>
      </xdr:nvSpPr>
      <xdr:spPr>
        <a:xfrm>
          <a:off x="15292017" y="669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75774</xdr:rowOff>
    </xdr:from>
    <xdr:to>
      <xdr:col>76</xdr:col>
      <xdr:colOff>165100</xdr:colOff>
      <xdr:row>39</xdr:row>
      <xdr:rowOff>5924</xdr:rowOff>
    </xdr:to>
    <xdr:sp macro="" textlink="">
      <xdr:nvSpPr>
        <xdr:cNvPr id="537" name="楕円 536"/>
        <xdr:cNvSpPr/>
      </xdr:nvSpPr>
      <xdr:spPr>
        <a:xfrm>
          <a:off x="14541500" y="65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168501</xdr:rowOff>
    </xdr:from>
    <xdr:ext cx="469744" cy="259045"/>
    <xdr:sp macro="" textlink="">
      <xdr:nvSpPr>
        <xdr:cNvPr id="538" name="テキスト ボックス 537"/>
        <xdr:cNvSpPr txBox="1"/>
      </xdr:nvSpPr>
      <xdr:spPr>
        <a:xfrm>
          <a:off x="14357428" y="668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82522</xdr:rowOff>
    </xdr:from>
    <xdr:to>
      <xdr:col>72</xdr:col>
      <xdr:colOff>38100</xdr:colOff>
      <xdr:row>39</xdr:row>
      <xdr:rowOff>12672</xdr:rowOff>
    </xdr:to>
    <xdr:sp macro="" textlink="">
      <xdr:nvSpPr>
        <xdr:cNvPr id="539" name="楕円 538"/>
        <xdr:cNvSpPr/>
      </xdr:nvSpPr>
      <xdr:spPr>
        <a:xfrm>
          <a:off x="13652500" y="659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3799</xdr:rowOff>
    </xdr:from>
    <xdr:ext cx="469744" cy="259045"/>
    <xdr:sp macro="" textlink="">
      <xdr:nvSpPr>
        <xdr:cNvPr id="540" name="テキスト ボックス 539"/>
        <xdr:cNvSpPr txBox="1"/>
      </xdr:nvSpPr>
      <xdr:spPr>
        <a:xfrm>
          <a:off x="13468428" y="669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75833</xdr:rowOff>
    </xdr:from>
    <xdr:to>
      <xdr:col>67</xdr:col>
      <xdr:colOff>101600</xdr:colOff>
      <xdr:row>39</xdr:row>
      <xdr:rowOff>5983</xdr:rowOff>
    </xdr:to>
    <xdr:sp macro="" textlink="">
      <xdr:nvSpPr>
        <xdr:cNvPr id="541" name="楕円 540"/>
        <xdr:cNvSpPr/>
      </xdr:nvSpPr>
      <xdr:spPr>
        <a:xfrm>
          <a:off x="12763500" y="6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168560</xdr:rowOff>
    </xdr:from>
    <xdr:ext cx="469744" cy="259045"/>
    <xdr:sp macro="" textlink="">
      <xdr:nvSpPr>
        <xdr:cNvPr id="542" name="テキスト ボックス 541"/>
        <xdr:cNvSpPr txBox="1"/>
      </xdr:nvSpPr>
      <xdr:spPr>
        <a:xfrm>
          <a:off x="12579428" y="668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107407</xdr:rowOff>
    </xdr:from>
    <xdr:to>
      <xdr:col>85</xdr:col>
      <xdr:colOff>127000</xdr:colOff>
      <xdr:row>77</xdr:row>
      <xdr:rowOff>112171</xdr:rowOff>
    </xdr:to>
    <xdr:cxnSp macro="">
      <xdr:nvCxnSpPr>
        <xdr:cNvPr id="628" name="直線コネクタ 627"/>
        <xdr:cNvCxnSpPr/>
      </xdr:nvCxnSpPr>
      <xdr:spPr>
        <a:xfrm>
          <a:off x="15481300" y="13309057"/>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107407</xdr:rowOff>
    </xdr:from>
    <xdr:to>
      <xdr:col>81</xdr:col>
      <xdr:colOff>50800</xdr:colOff>
      <xdr:row>77</xdr:row>
      <xdr:rowOff>120653</xdr:rowOff>
    </xdr:to>
    <xdr:cxnSp macro="">
      <xdr:nvCxnSpPr>
        <xdr:cNvPr id="631" name="直線コネクタ 630"/>
        <xdr:cNvCxnSpPr/>
      </xdr:nvCxnSpPr>
      <xdr:spPr>
        <a:xfrm flipV="1">
          <a:off x="14592300" y="13309057"/>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105918</xdr:rowOff>
    </xdr:from>
    <xdr:to>
      <xdr:col>76</xdr:col>
      <xdr:colOff>114300</xdr:colOff>
      <xdr:row>77</xdr:row>
      <xdr:rowOff>120653</xdr:rowOff>
    </xdr:to>
    <xdr:cxnSp macro="">
      <xdr:nvCxnSpPr>
        <xdr:cNvPr id="634" name="直線コネクタ 633"/>
        <xdr:cNvCxnSpPr/>
      </xdr:nvCxnSpPr>
      <xdr:spPr>
        <a:xfrm>
          <a:off x="13703300" y="13307568"/>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105918</xdr:rowOff>
    </xdr:from>
    <xdr:to>
      <xdr:col>71</xdr:col>
      <xdr:colOff>177800</xdr:colOff>
      <xdr:row>77</xdr:row>
      <xdr:rowOff>116487</xdr:rowOff>
    </xdr:to>
    <xdr:cxnSp macro="">
      <xdr:nvCxnSpPr>
        <xdr:cNvPr id="637" name="直線コネクタ 636"/>
        <xdr:cNvCxnSpPr/>
      </xdr:nvCxnSpPr>
      <xdr:spPr>
        <a:xfrm flipV="1">
          <a:off x="12814300" y="13307568"/>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61371</xdr:rowOff>
    </xdr:from>
    <xdr:to>
      <xdr:col>85</xdr:col>
      <xdr:colOff>177800</xdr:colOff>
      <xdr:row>77</xdr:row>
      <xdr:rowOff>162971</xdr:rowOff>
    </xdr:to>
    <xdr:sp macro="" textlink="">
      <xdr:nvSpPr>
        <xdr:cNvPr id="647" name="楕円 646"/>
        <xdr:cNvSpPr/>
      </xdr:nvSpPr>
      <xdr:spPr>
        <a:xfrm>
          <a:off x="16268700" y="132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147748</xdr:rowOff>
    </xdr:from>
    <xdr:ext cx="534377" cy="259045"/>
    <xdr:sp macro="" textlink="">
      <xdr:nvSpPr>
        <xdr:cNvPr id="648" name="公債費該当値テキスト"/>
        <xdr:cNvSpPr txBox="1"/>
      </xdr:nvSpPr>
      <xdr:spPr>
        <a:xfrm>
          <a:off x="16370300" y="131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56607</xdr:rowOff>
    </xdr:from>
    <xdr:to>
      <xdr:col>81</xdr:col>
      <xdr:colOff>101600</xdr:colOff>
      <xdr:row>77</xdr:row>
      <xdr:rowOff>158207</xdr:rowOff>
    </xdr:to>
    <xdr:sp macro="" textlink="">
      <xdr:nvSpPr>
        <xdr:cNvPr id="649" name="楕円 648"/>
        <xdr:cNvSpPr/>
      </xdr:nvSpPr>
      <xdr:spPr>
        <a:xfrm>
          <a:off x="15430500" y="132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149334</xdr:rowOff>
    </xdr:from>
    <xdr:ext cx="534377" cy="259045"/>
    <xdr:sp macro="" textlink="">
      <xdr:nvSpPr>
        <xdr:cNvPr id="650" name="テキスト ボックス 649"/>
        <xdr:cNvSpPr txBox="1"/>
      </xdr:nvSpPr>
      <xdr:spPr>
        <a:xfrm>
          <a:off x="15214111" y="1335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69853</xdr:rowOff>
    </xdr:from>
    <xdr:to>
      <xdr:col>76</xdr:col>
      <xdr:colOff>165100</xdr:colOff>
      <xdr:row>78</xdr:row>
      <xdr:rowOff>3</xdr:rowOff>
    </xdr:to>
    <xdr:sp macro="" textlink="">
      <xdr:nvSpPr>
        <xdr:cNvPr id="651" name="楕円 650"/>
        <xdr:cNvSpPr/>
      </xdr:nvSpPr>
      <xdr:spPr>
        <a:xfrm>
          <a:off x="14541500" y="132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162580</xdr:rowOff>
    </xdr:from>
    <xdr:ext cx="534377" cy="259045"/>
    <xdr:sp macro="" textlink="">
      <xdr:nvSpPr>
        <xdr:cNvPr id="652" name="テキスト ボックス 651"/>
        <xdr:cNvSpPr txBox="1"/>
      </xdr:nvSpPr>
      <xdr:spPr>
        <a:xfrm>
          <a:off x="14325111" y="133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55118</xdr:rowOff>
    </xdr:from>
    <xdr:to>
      <xdr:col>72</xdr:col>
      <xdr:colOff>38100</xdr:colOff>
      <xdr:row>77</xdr:row>
      <xdr:rowOff>156718</xdr:rowOff>
    </xdr:to>
    <xdr:sp macro="" textlink="">
      <xdr:nvSpPr>
        <xdr:cNvPr id="653" name="楕円 652"/>
        <xdr:cNvSpPr/>
      </xdr:nvSpPr>
      <xdr:spPr>
        <a:xfrm>
          <a:off x="13652500" y="132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147845</xdr:rowOff>
    </xdr:from>
    <xdr:ext cx="534377" cy="259045"/>
    <xdr:sp macro="" textlink="">
      <xdr:nvSpPr>
        <xdr:cNvPr id="654" name="テキスト ボックス 653"/>
        <xdr:cNvSpPr txBox="1"/>
      </xdr:nvSpPr>
      <xdr:spPr>
        <a:xfrm>
          <a:off x="13436111" y="133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65687</xdr:rowOff>
    </xdr:from>
    <xdr:to>
      <xdr:col>67</xdr:col>
      <xdr:colOff>101600</xdr:colOff>
      <xdr:row>77</xdr:row>
      <xdr:rowOff>167287</xdr:rowOff>
    </xdr:to>
    <xdr:sp macro="" textlink="">
      <xdr:nvSpPr>
        <xdr:cNvPr id="655" name="楕円 654"/>
        <xdr:cNvSpPr/>
      </xdr:nvSpPr>
      <xdr:spPr>
        <a:xfrm>
          <a:off x="12763500" y="132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158414</xdr:rowOff>
    </xdr:from>
    <xdr:ext cx="534377" cy="259045"/>
    <xdr:sp macro="" textlink="">
      <xdr:nvSpPr>
        <xdr:cNvPr id="656" name="テキスト ボックス 655"/>
        <xdr:cNvSpPr txBox="1"/>
      </xdr:nvSpPr>
      <xdr:spPr>
        <a:xfrm>
          <a:off x="12547111" y="133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28239</xdr:rowOff>
    </xdr:from>
    <xdr:to>
      <xdr:col>85</xdr:col>
      <xdr:colOff>127000</xdr:colOff>
      <xdr:row>97</xdr:row>
      <xdr:rowOff>77188</xdr:rowOff>
    </xdr:to>
    <xdr:cxnSp macro="">
      <xdr:nvCxnSpPr>
        <xdr:cNvPr id="683" name="直線コネクタ 682"/>
        <xdr:cNvCxnSpPr/>
      </xdr:nvCxnSpPr>
      <xdr:spPr>
        <a:xfrm flipV="1">
          <a:off x="15481300" y="16658889"/>
          <a:ext cx="8382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126958</xdr:rowOff>
    </xdr:from>
    <xdr:to>
      <xdr:col>81</xdr:col>
      <xdr:colOff>50800</xdr:colOff>
      <xdr:row>97</xdr:row>
      <xdr:rowOff>77188</xdr:rowOff>
    </xdr:to>
    <xdr:cxnSp macro="">
      <xdr:nvCxnSpPr>
        <xdr:cNvPr id="686" name="直線コネクタ 685"/>
        <xdr:cNvCxnSpPr/>
      </xdr:nvCxnSpPr>
      <xdr:spPr>
        <a:xfrm>
          <a:off x="14592300" y="16586158"/>
          <a:ext cx="889000" cy="1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126958</xdr:rowOff>
    </xdr:from>
    <xdr:to>
      <xdr:col>76</xdr:col>
      <xdr:colOff>114300</xdr:colOff>
      <xdr:row>97</xdr:row>
      <xdr:rowOff>133573</xdr:rowOff>
    </xdr:to>
    <xdr:cxnSp macro="">
      <xdr:nvCxnSpPr>
        <xdr:cNvPr id="689" name="直線コネクタ 688"/>
        <xdr:cNvCxnSpPr/>
      </xdr:nvCxnSpPr>
      <xdr:spPr>
        <a:xfrm flipV="1">
          <a:off x="13703300" y="16586158"/>
          <a:ext cx="889000" cy="17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133573</xdr:rowOff>
    </xdr:from>
    <xdr:to>
      <xdr:col>71</xdr:col>
      <xdr:colOff>177800</xdr:colOff>
      <xdr:row>98</xdr:row>
      <xdr:rowOff>58474</xdr:rowOff>
    </xdr:to>
    <xdr:cxnSp macro="">
      <xdr:nvCxnSpPr>
        <xdr:cNvPr id="692" name="直線コネクタ 691"/>
        <xdr:cNvCxnSpPr/>
      </xdr:nvCxnSpPr>
      <xdr:spPr>
        <a:xfrm flipV="1">
          <a:off x="12814300" y="16764223"/>
          <a:ext cx="889000" cy="9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148889</xdr:rowOff>
    </xdr:from>
    <xdr:to>
      <xdr:col>85</xdr:col>
      <xdr:colOff>177800</xdr:colOff>
      <xdr:row>97</xdr:row>
      <xdr:rowOff>79039</xdr:rowOff>
    </xdr:to>
    <xdr:sp macro="" textlink="">
      <xdr:nvSpPr>
        <xdr:cNvPr id="702" name="楕円 701"/>
        <xdr:cNvSpPr/>
      </xdr:nvSpPr>
      <xdr:spPr>
        <a:xfrm>
          <a:off x="16268700" y="166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316</xdr:rowOff>
    </xdr:from>
    <xdr:ext cx="534377" cy="259045"/>
    <xdr:sp macro="" textlink="">
      <xdr:nvSpPr>
        <xdr:cNvPr id="703" name="積立金該当値テキスト"/>
        <xdr:cNvSpPr txBox="1"/>
      </xdr:nvSpPr>
      <xdr:spPr>
        <a:xfrm>
          <a:off x="16370300" y="164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26388</xdr:rowOff>
    </xdr:from>
    <xdr:to>
      <xdr:col>81</xdr:col>
      <xdr:colOff>101600</xdr:colOff>
      <xdr:row>97</xdr:row>
      <xdr:rowOff>127988</xdr:rowOff>
    </xdr:to>
    <xdr:sp macro="" textlink="">
      <xdr:nvSpPr>
        <xdr:cNvPr id="704" name="楕円 703"/>
        <xdr:cNvSpPr/>
      </xdr:nvSpPr>
      <xdr:spPr>
        <a:xfrm>
          <a:off x="15430500" y="166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144515</xdr:rowOff>
    </xdr:from>
    <xdr:ext cx="534377" cy="259045"/>
    <xdr:sp macro="" textlink="">
      <xdr:nvSpPr>
        <xdr:cNvPr id="705" name="テキスト ボックス 704"/>
        <xdr:cNvSpPr txBox="1"/>
      </xdr:nvSpPr>
      <xdr:spPr>
        <a:xfrm>
          <a:off x="15214111" y="1643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76158</xdr:rowOff>
    </xdr:from>
    <xdr:to>
      <xdr:col>76</xdr:col>
      <xdr:colOff>165100</xdr:colOff>
      <xdr:row>97</xdr:row>
      <xdr:rowOff>6308</xdr:rowOff>
    </xdr:to>
    <xdr:sp macro="" textlink="">
      <xdr:nvSpPr>
        <xdr:cNvPr id="706" name="楕円 705"/>
        <xdr:cNvSpPr/>
      </xdr:nvSpPr>
      <xdr:spPr>
        <a:xfrm>
          <a:off x="14541500" y="165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22835</xdr:rowOff>
    </xdr:from>
    <xdr:ext cx="534377" cy="259045"/>
    <xdr:sp macro="" textlink="">
      <xdr:nvSpPr>
        <xdr:cNvPr id="707" name="テキスト ボックス 706"/>
        <xdr:cNvSpPr txBox="1"/>
      </xdr:nvSpPr>
      <xdr:spPr>
        <a:xfrm>
          <a:off x="14325111" y="163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82773</xdr:rowOff>
    </xdr:from>
    <xdr:to>
      <xdr:col>72</xdr:col>
      <xdr:colOff>38100</xdr:colOff>
      <xdr:row>98</xdr:row>
      <xdr:rowOff>12923</xdr:rowOff>
    </xdr:to>
    <xdr:sp macro="" textlink="">
      <xdr:nvSpPr>
        <xdr:cNvPr id="708" name="楕円 707"/>
        <xdr:cNvSpPr/>
      </xdr:nvSpPr>
      <xdr:spPr>
        <a:xfrm>
          <a:off x="13652500" y="167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29450</xdr:rowOff>
    </xdr:from>
    <xdr:ext cx="534377" cy="259045"/>
    <xdr:sp macro="" textlink="">
      <xdr:nvSpPr>
        <xdr:cNvPr id="709" name="テキスト ボックス 708"/>
        <xdr:cNvSpPr txBox="1"/>
      </xdr:nvSpPr>
      <xdr:spPr>
        <a:xfrm>
          <a:off x="13436111" y="164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7674</xdr:rowOff>
    </xdr:from>
    <xdr:to>
      <xdr:col>67</xdr:col>
      <xdr:colOff>101600</xdr:colOff>
      <xdr:row>98</xdr:row>
      <xdr:rowOff>109274</xdr:rowOff>
    </xdr:to>
    <xdr:sp macro="" textlink="">
      <xdr:nvSpPr>
        <xdr:cNvPr id="710" name="楕円 709"/>
        <xdr:cNvSpPr/>
      </xdr:nvSpPr>
      <xdr:spPr>
        <a:xfrm>
          <a:off x="12763500" y="168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100401</xdr:rowOff>
    </xdr:from>
    <xdr:ext cx="534377" cy="259045"/>
    <xdr:sp macro="" textlink="">
      <xdr:nvSpPr>
        <xdr:cNvPr id="711" name="テキスト ボックス 710"/>
        <xdr:cNvSpPr txBox="1"/>
      </xdr:nvSpPr>
      <xdr:spPr>
        <a:xfrm>
          <a:off x="12547111" y="169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84798</xdr:rowOff>
    </xdr:from>
    <xdr:to>
      <xdr:col>116</xdr:col>
      <xdr:colOff>63500</xdr:colOff>
      <xdr:row>36</xdr:row>
      <xdr:rowOff>104153</xdr:rowOff>
    </xdr:to>
    <xdr:cxnSp macro="">
      <xdr:nvCxnSpPr>
        <xdr:cNvPr id="740" name="直線コネクタ 739"/>
        <xdr:cNvCxnSpPr/>
      </xdr:nvCxnSpPr>
      <xdr:spPr>
        <a:xfrm>
          <a:off x="21323300" y="6256998"/>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84798</xdr:rowOff>
    </xdr:from>
    <xdr:to>
      <xdr:col>111</xdr:col>
      <xdr:colOff>177800</xdr:colOff>
      <xdr:row>37</xdr:row>
      <xdr:rowOff>2616</xdr:rowOff>
    </xdr:to>
    <xdr:cxnSp macro="">
      <xdr:nvCxnSpPr>
        <xdr:cNvPr id="743" name="直線コネクタ 742"/>
        <xdr:cNvCxnSpPr/>
      </xdr:nvCxnSpPr>
      <xdr:spPr>
        <a:xfrm flipV="1">
          <a:off x="20434300" y="6256998"/>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2616</xdr:rowOff>
    </xdr:from>
    <xdr:to>
      <xdr:col>107</xdr:col>
      <xdr:colOff>50800</xdr:colOff>
      <xdr:row>37</xdr:row>
      <xdr:rowOff>143129</xdr:rowOff>
    </xdr:to>
    <xdr:cxnSp macro="">
      <xdr:nvCxnSpPr>
        <xdr:cNvPr id="746" name="直線コネクタ 745"/>
        <xdr:cNvCxnSpPr/>
      </xdr:nvCxnSpPr>
      <xdr:spPr>
        <a:xfrm flipV="1">
          <a:off x="19545300" y="6346266"/>
          <a:ext cx="8890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35116</xdr:rowOff>
    </xdr:from>
    <xdr:to>
      <xdr:col>102</xdr:col>
      <xdr:colOff>114300</xdr:colOff>
      <xdr:row>37</xdr:row>
      <xdr:rowOff>143129</xdr:rowOff>
    </xdr:to>
    <xdr:cxnSp macro="">
      <xdr:nvCxnSpPr>
        <xdr:cNvPr id="749" name="直線コネクタ 748"/>
        <xdr:cNvCxnSpPr/>
      </xdr:nvCxnSpPr>
      <xdr:spPr>
        <a:xfrm>
          <a:off x="18656300" y="6207316"/>
          <a:ext cx="889000" cy="2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132211</xdr:rowOff>
    </xdr:from>
    <xdr:ext cx="469744" cy="259045"/>
    <xdr:sp macro="" textlink="">
      <xdr:nvSpPr>
        <xdr:cNvPr id="753" name="テキスト ボックス 752"/>
        <xdr:cNvSpPr txBox="1"/>
      </xdr:nvSpPr>
      <xdr:spPr>
        <a:xfrm>
          <a:off x="18421428" y="66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53353</xdr:rowOff>
    </xdr:from>
    <xdr:to>
      <xdr:col>116</xdr:col>
      <xdr:colOff>114300</xdr:colOff>
      <xdr:row>36</xdr:row>
      <xdr:rowOff>154953</xdr:rowOff>
    </xdr:to>
    <xdr:sp macro="" textlink="">
      <xdr:nvSpPr>
        <xdr:cNvPr id="759" name="楕円 758"/>
        <xdr:cNvSpPr/>
      </xdr:nvSpPr>
      <xdr:spPr>
        <a:xfrm>
          <a:off x="22110700" y="62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76230</xdr:rowOff>
    </xdr:from>
    <xdr:ext cx="534377" cy="259045"/>
    <xdr:sp macro="" textlink="">
      <xdr:nvSpPr>
        <xdr:cNvPr id="760" name="投資及び出資金該当値テキスト"/>
        <xdr:cNvSpPr txBox="1"/>
      </xdr:nvSpPr>
      <xdr:spPr>
        <a:xfrm>
          <a:off x="22212300" y="60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33998</xdr:rowOff>
    </xdr:from>
    <xdr:to>
      <xdr:col>112</xdr:col>
      <xdr:colOff>38100</xdr:colOff>
      <xdr:row>36</xdr:row>
      <xdr:rowOff>135598</xdr:rowOff>
    </xdr:to>
    <xdr:sp macro="" textlink="">
      <xdr:nvSpPr>
        <xdr:cNvPr id="761" name="楕円 760"/>
        <xdr:cNvSpPr/>
      </xdr:nvSpPr>
      <xdr:spPr>
        <a:xfrm>
          <a:off x="21272500" y="62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152125</xdr:rowOff>
    </xdr:from>
    <xdr:ext cx="534377" cy="259045"/>
    <xdr:sp macro="" textlink="">
      <xdr:nvSpPr>
        <xdr:cNvPr id="762" name="テキスト ボックス 761"/>
        <xdr:cNvSpPr txBox="1"/>
      </xdr:nvSpPr>
      <xdr:spPr>
        <a:xfrm>
          <a:off x="21056111" y="59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123266</xdr:rowOff>
    </xdr:from>
    <xdr:to>
      <xdr:col>107</xdr:col>
      <xdr:colOff>101600</xdr:colOff>
      <xdr:row>37</xdr:row>
      <xdr:rowOff>53416</xdr:rowOff>
    </xdr:to>
    <xdr:sp macro="" textlink="">
      <xdr:nvSpPr>
        <xdr:cNvPr id="763" name="楕円 762"/>
        <xdr:cNvSpPr/>
      </xdr:nvSpPr>
      <xdr:spPr>
        <a:xfrm>
          <a:off x="20383500" y="62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69943</xdr:rowOff>
    </xdr:from>
    <xdr:ext cx="534377" cy="259045"/>
    <xdr:sp macro="" textlink="">
      <xdr:nvSpPr>
        <xdr:cNvPr id="764" name="テキスト ボックス 763"/>
        <xdr:cNvSpPr txBox="1"/>
      </xdr:nvSpPr>
      <xdr:spPr>
        <a:xfrm>
          <a:off x="20167111" y="607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92329</xdr:rowOff>
    </xdr:from>
    <xdr:to>
      <xdr:col>102</xdr:col>
      <xdr:colOff>165100</xdr:colOff>
      <xdr:row>38</xdr:row>
      <xdr:rowOff>22479</xdr:rowOff>
    </xdr:to>
    <xdr:sp macro="" textlink="">
      <xdr:nvSpPr>
        <xdr:cNvPr id="765" name="楕円 764"/>
        <xdr:cNvSpPr/>
      </xdr:nvSpPr>
      <xdr:spPr>
        <a:xfrm>
          <a:off x="19494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39006</xdr:rowOff>
    </xdr:from>
    <xdr:ext cx="469744" cy="259045"/>
    <xdr:sp macro="" textlink="">
      <xdr:nvSpPr>
        <xdr:cNvPr id="766" name="テキスト ボックス 765"/>
        <xdr:cNvSpPr txBox="1"/>
      </xdr:nvSpPr>
      <xdr:spPr>
        <a:xfrm>
          <a:off x="19310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155766</xdr:rowOff>
    </xdr:from>
    <xdr:to>
      <xdr:col>98</xdr:col>
      <xdr:colOff>38100</xdr:colOff>
      <xdr:row>36</xdr:row>
      <xdr:rowOff>85916</xdr:rowOff>
    </xdr:to>
    <xdr:sp macro="" textlink="">
      <xdr:nvSpPr>
        <xdr:cNvPr id="767" name="楕円 766"/>
        <xdr:cNvSpPr/>
      </xdr:nvSpPr>
      <xdr:spPr>
        <a:xfrm>
          <a:off x="18605500" y="61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102443</xdr:rowOff>
    </xdr:from>
    <xdr:ext cx="534377" cy="259045"/>
    <xdr:sp macro="" textlink="">
      <xdr:nvSpPr>
        <xdr:cNvPr id="768" name="テキスト ボックス 767"/>
        <xdr:cNvSpPr txBox="1"/>
      </xdr:nvSpPr>
      <xdr:spPr>
        <a:xfrm>
          <a:off x="18389111" y="59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9888</xdr:rowOff>
    </xdr:from>
    <xdr:to>
      <xdr:col>116</xdr:col>
      <xdr:colOff>63500</xdr:colOff>
      <xdr:row>59</xdr:row>
      <xdr:rowOff>27686</xdr:rowOff>
    </xdr:to>
    <xdr:cxnSp macro="">
      <xdr:nvCxnSpPr>
        <xdr:cNvPr id="799" name="直線コネクタ 798"/>
        <xdr:cNvCxnSpPr/>
      </xdr:nvCxnSpPr>
      <xdr:spPr>
        <a:xfrm>
          <a:off x="21323300" y="10125438"/>
          <a:ext cx="8382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9888</xdr:rowOff>
    </xdr:from>
    <xdr:to>
      <xdr:col>111</xdr:col>
      <xdr:colOff>177800</xdr:colOff>
      <xdr:row>59</xdr:row>
      <xdr:rowOff>11357</xdr:rowOff>
    </xdr:to>
    <xdr:cxnSp macro="">
      <xdr:nvCxnSpPr>
        <xdr:cNvPr id="802" name="直線コネクタ 801"/>
        <xdr:cNvCxnSpPr/>
      </xdr:nvCxnSpPr>
      <xdr:spPr>
        <a:xfrm flipV="1">
          <a:off x="20434300" y="10125438"/>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11357</xdr:rowOff>
    </xdr:from>
    <xdr:to>
      <xdr:col>107</xdr:col>
      <xdr:colOff>50800</xdr:colOff>
      <xdr:row>59</xdr:row>
      <xdr:rowOff>13121</xdr:rowOff>
    </xdr:to>
    <xdr:cxnSp macro="">
      <xdr:nvCxnSpPr>
        <xdr:cNvPr id="805" name="直線コネクタ 804"/>
        <xdr:cNvCxnSpPr/>
      </xdr:nvCxnSpPr>
      <xdr:spPr>
        <a:xfrm flipV="1">
          <a:off x="19545300" y="10126907"/>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13121</xdr:rowOff>
    </xdr:from>
    <xdr:to>
      <xdr:col>102</xdr:col>
      <xdr:colOff>114300</xdr:colOff>
      <xdr:row>59</xdr:row>
      <xdr:rowOff>14917</xdr:rowOff>
    </xdr:to>
    <xdr:cxnSp macro="">
      <xdr:nvCxnSpPr>
        <xdr:cNvPr id="808" name="直線コネクタ 807"/>
        <xdr:cNvCxnSpPr/>
      </xdr:nvCxnSpPr>
      <xdr:spPr>
        <a:xfrm flipV="1">
          <a:off x="18656300" y="10128671"/>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148336</xdr:rowOff>
    </xdr:from>
    <xdr:to>
      <xdr:col>116</xdr:col>
      <xdr:colOff>114300</xdr:colOff>
      <xdr:row>59</xdr:row>
      <xdr:rowOff>78486</xdr:rowOff>
    </xdr:to>
    <xdr:sp macro="" textlink="">
      <xdr:nvSpPr>
        <xdr:cNvPr id="818" name="楕円 817"/>
        <xdr:cNvSpPr/>
      </xdr:nvSpPr>
      <xdr:spPr>
        <a:xfrm>
          <a:off x="221107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63263</xdr:rowOff>
    </xdr:from>
    <xdr:ext cx="469744" cy="259045"/>
    <xdr:sp macro="" textlink="">
      <xdr:nvSpPr>
        <xdr:cNvPr id="819" name="貸付金該当値テキスト"/>
        <xdr:cNvSpPr txBox="1"/>
      </xdr:nvSpPr>
      <xdr:spPr>
        <a:xfrm>
          <a:off x="22212300" y="100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130538</xdr:rowOff>
    </xdr:from>
    <xdr:to>
      <xdr:col>112</xdr:col>
      <xdr:colOff>38100</xdr:colOff>
      <xdr:row>59</xdr:row>
      <xdr:rowOff>60688</xdr:rowOff>
    </xdr:to>
    <xdr:sp macro="" textlink="">
      <xdr:nvSpPr>
        <xdr:cNvPr id="820" name="楕円 819"/>
        <xdr:cNvSpPr/>
      </xdr:nvSpPr>
      <xdr:spPr>
        <a:xfrm>
          <a:off x="21272500" y="10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51815</xdr:rowOff>
    </xdr:from>
    <xdr:ext cx="469744" cy="259045"/>
    <xdr:sp macro="" textlink="">
      <xdr:nvSpPr>
        <xdr:cNvPr id="821" name="テキスト ボックス 820"/>
        <xdr:cNvSpPr txBox="1"/>
      </xdr:nvSpPr>
      <xdr:spPr>
        <a:xfrm>
          <a:off x="21088428" y="101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132007</xdr:rowOff>
    </xdr:from>
    <xdr:to>
      <xdr:col>107</xdr:col>
      <xdr:colOff>101600</xdr:colOff>
      <xdr:row>59</xdr:row>
      <xdr:rowOff>62157</xdr:rowOff>
    </xdr:to>
    <xdr:sp macro="" textlink="">
      <xdr:nvSpPr>
        <xdr:cNvPr id="822" name="楕円 821"/>
        <xdr:cNvSpPr/>
      </xdr:nvSpPr>
      <xdr:spPr>
        <a:xfrm>
          <a:off x="20383500" y="100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53284</xdr:rowOff>
    </xdr:from>
    <xdr:ext cx="469744" cy="259045"/>
    <xdr:sp macro="" textlink="">
      <xdr:nvSpPr>
        <xdr:cNvPr id="823" name="テキスト ボックス 822"/>
        <xdr:cNvSpPr txBox="1"/>
      </xdr:nvSpPr>
      <xdr:spPr>
        <a:xfrm>
          <a:off x="20199428" y="1016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133771</xdr:rowOff>
    </xdr:from>
    <xdr:to>
      <xdr:col>102</xdr:col>
      <xdr:colOff>165100</xdr:colOff>
      <xdr:row>59</xdr:row>
      <xdr:rowOff>63921</xdr:rowOff>
    </xdr:to>
    <xdr:sp macro="" textlink="">
      <xdr:nvSpPr>
        <xdr:cNvPr id="824" name="楕円 823"/>
        <xdr:cNvSpPr/>
      </xdr:nvSpPr>
      <xdr:spPr>
        <a:xfrm>
          <a:off x="19494500" y="1007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55048</xdr:rowOff>
    </xdr:from>
    <xdr:ext cx="469744" cy="259045"/>
    <xdr:sp macro="" textlink="">
      <xdr:nvSpPr>
        <xdr:cNvPr id="825" name="テキスト ボックス 824"/>
        <xdr:cNvSpPr txBox="1"/>
      </xdr:nvSpPr>
      <xdr:spPr>
        <a:xfrm>
          <a:off x="19310428" y="1017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135567</xdr:rowOff>
    </xdr:from>
    <xdr:to>
      <xdr:col>98</xdr:col>
      <xdr:colOff>38100</xdr:colOff>
      <xdr:row>59</xdr:row>
      <xdr:rowOff>65717</xdr:rowOff>
    </xdr:to>
    <xdr:sp macro="" textlink="">
      <xdr:nvSpPr>
        <xdr:cNvPr id="826" name="楕円 825"/>
        <xdr:cNvSpPr/>
      </xdr:nvSpPr>
      <xdr:spPr>
        <a:xfrm>
          <a:off x="18605500" y="100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56844</xdr:rowOff>
    </xdr:from>
    <xdr:ext cx="469744" cy="259045"/>
    <xdr:sp macro="" textlink="">
      <xdr:nvSpPr>
        <xdr:cNvPr id="827" name="テキスト ボックス 826"/>
        <xdr:cNvSpPr txBox="1"/>
      </xdr:nvSpPr>
      <xdr:spPr>
        <a:xfrm>
          <a:off x="18421428" y="101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36971</xdr:rowOff>
    </xdr:from>
    <xdr:to>
      <xdr:col>116</xdr:col>
      <xdr:colOff>63500</xdr:colOff>
      <xdr:row>78</xdr:row>
      <xdr:rowOff>58362</xdr:rowOff>
    </xdr:to>
    <xdr:cxnSp macro="">
      <xdr:nvCxnSpPr>
        <xdr:cNvPr id="859" name="直線コネクタ 858"/>
        <xdr:cNvCxnSpPr/>
      </xdr:nvCxnSpPr>
      <xdr:spPr>
        <a:xfrm flipV="1">
          <a:off x="21323300" y="13410071"/>
          <a:ext cx="8382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58362</xdr:rowOff>
    </xdr:from>
    <xdr:to>
      <xdr:col>111</xdr:col>
      <xdr:colOff>177800</xdr:colOff>
      <xdr:row>78</xdr:row>
      <xdr:rowOff>68845</xdr:rowOff>
    </xdr:to>
    <xdr:cxnSp macro="">
      <xdr:nvCxnSpPr>
        <xdr:cNvPr id="862" name="直線コネクタ 861"/>
        <xdr:cNvCxnSpPr/>
      </xdr:nvCxnSpPr>
      <xdr:spPr>
        <a:xfrm flipV="1">
          <a:off x="20434300" y="13431462"/>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68845</xdr:rowOff>
    </xdr:from>
    <xdr:to>
      <xdr:col>107</xdr:col>
      <xdr:colOff>50800</xdr:colOff>
      <xdr:row>78</xdr:row>
      <xdr:rowOff>73406</xdr:rowOff>
    </xdr:to>
    <xdr:cxnSp macro="">
      <xdr:nvCxnSpPr>
        <xdr:cNvPr id="865" name="直線コネクタ 864"/>
        <xdr:cNvCxnSpPr/>
      </xdr:nvCxnSpPr>
      <xdr:spPr>
        <a:xfrm flipV="1">
          <a:off x="19545300" y="13441945"/>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73406</xdr:rowOff>
    </xdr:from>
    <xdr:to>
      <xdr:col>102</xdr:col>
      <xdr:colOff>114300</xdr:colOff>
      <xdr:row>78</xdr:row>
      <xdr:rowOff>85947</xdr:rowOff>
    </xdr:to>
    <xdr:cxnSp macro="">
      <xdr:nvCxnSpPr>
        <xdr:cNvPr id="868" name="直線コネクタ 867"/>
        <xdr:cNvCxnSpPr/>
      </xdr:nvCxnSpPr>
      <xdr:spPr>
        <a:xfrm flipV="1">
          <a:off x="18656300" y="13446506"/>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157621</xdr:rowOff>
    </xdr:from>
    <xdr:to>
      <xdr:col>116</xdr:col>
      <xdr:colOff>114300</xdr:colOff>
      <xdr:row>78</xdr:row>
      <xdr:rowOff>87771</xdr:rowOff>
    </xdr:to>
    <xdr:sp macro="" textlink="">
      <xdr:nvSpPr>
        <xdr:cNvPr id="878" name="楕円 877"/>
        <xdr:cNvSpPr/>
      </xdr:nvSpPr>
      <xdr:spPr>
        <a:xfrm>
          <a:off x="22110700" y="133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136048</xdr:rowOff>
    </xdr:from>
    <xdr:ext cx="534377" cy="259045"/>
    <xdr:sp macro="" textlink="">
      <xdr:nvSpPr>
        <xdr:cNvPr id="879" name="繰出金該当値テキスト"/>
        <xdr:cNvSpPr txBox="1"/>
      </xdr:nvSpPr>
      <xdr:spPr>
        <a:xfrm>
          <a:off x="22212300" y="133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7562</xdr:rowOff>
    </xdr:from>
    <xdr:to>
      <xdr:col>112</xdr:col>
      <xdr:colOff>38100</xdr:colOff>
      <xdr:row>78</xdr:row>
      <xdr:rowOff>109162</xdr:rowOff>
    </xdr:to>
    <xdr:sp macro="" textlink="">
      <xdr:nvSpPr>
        <xdr:cNvPr id="880" name="楕円 879"/>
        <xdr:cNvSpPr/>
      </xdr:nvSpPr>
      <xdr:spPr>
        <a:xfrm>
          <a:off x="21272500" y="133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100289</xdr:rowOff>
    </xdr:from>
    <xdr:ext cx="534377" cy="259045"/>
    <xdr:sp macro="" textlink="">
      <xdr:nvSpPr>
        <xdr:cNvPr id="881" name="テキスト ボックス 880"/>
        <xdr:cNvSpPr txBox="1"/>
      </xdr:nvSpPr>
      <xdr:spPr>
        <a:xfrm>
          <a:off x="21056111" y="134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18045</xdr:rowOff>
    </xdr:from>
    <xdr:to>
      <xdr:col>107</xdr:col>
      <xdr:colOff>101600</xdr:colOff>
      <xdr:row>78</xdr:row>
      <xdr:rowOff>119645</xdr:rowOff>
    </xdr:to>
    <xdr:sp macro="" textlink="">
      <xdr:nvSpPr>
        <xdr:cNvPr id="882" name="楕円 881"/>
        <xdr:cNvSpPr/>
      </xdr:nvSpPr>
      <xdr:spPr>
        <a:xfrm>
          <a:off x="20383500" y="133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110772</xdr:rowOff>
    </xdr:from>
    <xdr:ext cx="534377" cy="259045"/>
    <xdr:sp macro="" textlink="">
      <xdr:nvSpPr>
        <xdr:cNvPr id="883" name="テキスト ボックス 882"/>
        <xdr:cNvSpPr txBox="1"/>
      </xdr:nvSpPr>
      <xdr:spPr>
        <a:xfrm>
          <a:off x="20167111" y="134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22606</xdr:rowOff>
    </xdr:from>
    <xdr:to>
      <xdr:col>102</xdr:col>
      <xdr:colOff>165100</xdr:colOff>
      <xdr:row>78</xdr:row>
      <xdr:rowOff>124206</xdr:rowOff>
    </xdr:to>
    <xdr:sp macro="" textlink="">
      <xdr:nvSpPr>
        <xdr:cNvPr id="884" name="楕円 883"/>
        <xdr:cNvSpPr/>
      </xdr:nvSpPr>
      <xdr:spPr>
        <a:xfrm>
          <a:off x="19494500" y="133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115333</xdr:rowOff>
    </xdr:from>
    <xdr:ext cx="534377" cy="259045"/>
    <xdr:sp macro="" textlink="">
      <xdr:nvSpPr>
        <xdr:cNvPr id="885" name="テキスト ボックス 884"/>
        <xdr:cNvSpPr txBox="1"/>
      </xdr:nvSpPr>
      <xdr:spPr>
        <a:xfrm>
          <a:off x="19278111" y="134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35147</xdr:rowOff>
    </xdr:from>
    <xdr:to>
      <xdr:col>98</xdr:col>
      <xdr:colOff>38100</xdr:colOff>
      <xdr:row>78</xdr:row>
      <xdr:rowOff>136747</xdr:rowOff>
    </xdr:to>
    <xdr:sp macro="" textlink="">
      <xdr:nvSpPr>
        <xdr:cNvPr id="886" name="楕円 885"/>
        <xdr:cNvSpPr/>
      </xdr:nvSpPr>
      <xdr:spPr>
        <a:xfrm>
          <a:off x="18605500" y="134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127874</xdr:rowOff>
    </xdr:from>
    <xdr:ext cx="534377" cy="259045"/>
    <xdr:sp macro="" textlink="">
      <xdr:nvSpPr>
        <xdr:cNvPr id="887" name="テキスト ボックス 886"/>
        <xdr:cNvSpPr txBox="1"/>
      </xdr:nvSpPr>
      <xdr:spPr>
        <a:xfrm>
          <a:off x="18389111" y="135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歳出総額から算出する住民一人当たりのコストは、</a:t>
          </a:r>
          <a:r>
            <a:rPr kumimoji="1" lang="en-US" altLang="ja-JP" sz="1100">
              <a:solidFill>
                <a:schemeClr val="dk1"/>
              </a:solidFill>
              <a:effectLst/>
              <a:latin typeface="+mn-lt"/>
              <a:ea typeface="+mn-ea"/>
              <a:cs typeface="+mn-cs"/>
            </a:rPr>
            <a:t>644,413</a:t>
          </a:r>
          <a:r>
            <a:rPr kumimoji="1" lang="ja-JP" altLang="ja-JP" sz="1100">
              <a:solidFill>
                <a:schemeClr val="dk1"/>
              </a:solidFill>
              <a:effectLst/>
              <a:latin typeface="+mn-lt"/>
              <a:ea typeface="+mn-ea"/>
              <a:cs typeface="+mn-cs"/>
            </a:rPr>
            <a:t>円となり、前年度よりも</a:t>
          </a:r>
          <a:r>
            <a:rPr kumimoji="1" lang="en-US" altLang="ja-JP" sz="1100">
              <a:solidFill>
                <a:schemeClr val="dk1"/>
              </a:solidFill>
              <a:effectLst/>
              <a:latin typeface="+mn-lt"/>
              <a:ea typeface="+mn-ea"/>
              <a:cs typeface="+mn-cs"/>
            </a:rPr>
            <a:t>12,615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した。類似団体平均との比較で</a:t>
          </a:r>
          <a:r>
            <a:rPr kumimoji="1" lang="ja-JP" altLang="en-US" sz="1100">
              <a:solidFill>
                <a:schemeClr val="dk1"/>
              </a:solidFill>
              <a:effectLst/>
              <a:latin typeface="+mn-lt"/>
              <a:ea typeface="+mn-ea"/>
              <a:cs typeface="+mn-cs"/>
            </a:rPr>
            <a:t>平均以上の</a:t>
          </a:r>
          <a:r>
            <a:rPr kumimoji="1" lang="ja-JP" altLang="ja-JP" sz="1100">
              <a:solidFill>
                <a:schemeClr val="dk1"/>
              </a:solidFill>
              <a:effectLst/>
              <a:latin typeface="+mn-lt"/>
              <a:ea typeface="+mn-ea"/>
              <a:cs typeface="+mn-cs"/>
            </a:rPr>
            <a:t>上位３項目は、人件費、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投資及び出資金となっている。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人件費における住民一人当たりのコストは、</a:t>
          </a:r>
          <a:r>
            <a:rPr kumimoji="1" lang="en-US" altLang="ja-JP" sz="1100">
              <a:solidFill>
                <a:schemeClr val="dk1"/>
              </a:solidFill>
              <a:effectLst/>
              <a:latin typeface="+mn-lt"/>
              <a:ea typeface="+mn-ea"/>
              <a:cs typeface="+mn-cs"/>
            </a:rPr>
            <a:t>130,292</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21,236</a:t>
          </a:r>
          <a:r>
            <a:rPr kumimoji="1" lang="ja-JP" altLang="ja-JP" sz="1100">
              <a:solidFill>
                <a:schemeClr val="dk1"/>
              </a:solidFill>
              <a:effectLst/>
              <a:latin typeface="+mn-lt"/>
              <a:ea typeface="+mn-ea"/>
              <a:cs typeface="+mn-cs"/>
            </a:rPr>
            <a:t>円高くなっている。これは、旧町村単位に公共施設（出張所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）を設置、また養護老人ホームを設置していることから職員数が多いことが要因となっている。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積立金における住民一人当たりのコストは、</a:t>
          </a:r>
          <a:r>
            <a:rPr kumimoji="1" lang="en-US" altLang="ja-JP" sz="1100">
              <a:solidFill>
                <a:schemeClr val="dk1"/>
              </a:solidFill>
              <a:effectLst/>
              <a:latin typeface="+mn-lt"/>
              <a:ea typeface="+mn-ea"/>
              <a:cs typeface="+mn-cs"/>
            </a:rPr>
            <a:t>61,879</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17,775</a:t>
          </a:r>
          <a:r>
            <a:rPr kumimoji="1" lang="ja-JP" altLang="ja-JP" sz="1100">
              <a:solidFill>
                <a:schemeClr val="dk1"/>
              </a:solidFill>
              <a:effectLst/>
              <a:latin typeface="+mn-lt"/>
              <a:ea typeface="+mn-ea"/>
              <a:cs typeface="+mn-cs"/>
            </a:rPr>
            <a:t>円高くなっている。これは、</a:t>
          </a:r>
          <a:r>
            <a:rPr kumimoji="1" lang="ja-JP" altLang="en-US" sz="1100">
              <a:solidFill>
                <a:schemeClr val="dk1"/>
              </a:solidFill>
              <a:effectLst/>
              <a:latin typeface="+mn-lt"/>
              <a:ea typeface="+mn-ea"/>
              <a:cs typeface="+mn-cs"/>
            </a:rPr>
            <a:t>庁舎建設基金及び明日のまちづくり基金などの特定目的</a:t>
          </a:r>
          <a:r>
            <a:rPr kumimoji="1" lang="ja-JP" altLang="ja-JP" sz="1100">
              <a:solidFill>
                <a:schemeClr val="dk1"/>
              </a:solidFill>
              <a:effectLst/>
              <a:latin typeface="+mn-lt"/>
              <a:ea typeface="+mn-ea"/>
              <a:cs typeface="+mn-cs"/>
            </a:rPr>
            <a:t>基金への積立てが大きいことが要因となっている。</a:t>
          </a:r>
          <a:endParaRPr lang="ja-JP" altLang="ja-JP">
            <a:effectLst/>
          </a:endParaRPr>
        </a:p>
        <a:p>
          <a:r>
            <a:rPr kumimoji="1" lang="ja-JP" altLang="ja-JP" sz="1100">
              <a:solidFill>
                <a:schemeClr val="dk1"/>
              </a:solidFill>
              <a:effectLst/>
              <a:latin typeface="+mn-lt"/>
              <a:ea typeface="+mn-ea"/>
              <a:cs typeface="+mn-cs"/>
            </a:rPr>
            <a:t>投資及び出資金はにおける住民一人当たりのコストは、</a:t>
          </a:r>
          <a:r>
            <a:rPr kumimoji="1" lang="en-US" altLang="ja-JP" sz="1100">
              <a:solidFill>
                <a:schemeClr val="dk1"/>
              </a:solidFill>
              <a:effectLst/>
              <a:latin typeface="+mn-lt"/>
              <a:ea typeface="+mn-ea"/>
              <a:cs typeface="+mn-cs"/>
            </a:rPr>
            <a:t>11,933</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6,932</a:t>
          </a:r>
          <a:r>
            <a:rPr kumimoji="1" lang="ja-JP" altLang="ja-JP" sz="1100">
              <a:solidFill>
                <a:schemeClr val="dk1"/>
              </a:solidFill>
              <a:effectLst/>
              <a:latin typeface="+mn-lt"/>
              <a:ea typeface="+mn-ea"/>
              <a:cs typeface="+mn-cs"/>
            </a:rPr>
            <a:t>円高くなっている。これは、水道事業会計及び下水道事業会計への出資金が</a:t>
          </a:r>
          <a:r>
            <a:rPr kumimoji="1" lang="ja-JP" altLang="en-US" sz="1100">
              <a:solidFill>
                <a:schemeClr val="dk1"/>
              </a:solidFill>
              <a:effectLst/>
              <a:latin typeface="+mn-lt"/>
              <a:ea typeface="+mn-ea"/>
              <a:cs typeface="+mn-cs"/>
            </a:rPr>
            <a:t>大きい</a:t>
          </a:r>
          <a:r>
            <a:rPr kumimoji="1" lang="ja-JP" altLang="ja-JP" sz="1100">
              <a:solidFill>
                <a:schemeClr val="dk1"/>
              </a:solidFill>
              <a:effectLst/>
              <a:latin typeface="+mn-lt"/>
              <a:ea typeface="+mn-ea"/>
              <a:cs typeface="+mn-cs"/>
            </a:rPr>
            <a:t>ことが要因となっている。</a:t>
          </a:r>
          <a:endParaRPr lang="ja-JP" altLang="ja-JP" sz="1400">
            <a:effectLst/>
          </a:endParaRPr>
        </a:p>
        <a:p>
          <a:r>
            <a:rPr kumimoji="1" lang="ja-JP" altLang="ja-JP" sz="1100">
              <a:solidFill>
                <a:schemeClr val="dk1"/>
              </a:solidFill>
              <a:effectLst/>
              <a:latin typeface="+mn-lt"/>
              <a:ea typeface="+mn-ea"/>
              <a:cs typeface="+mn-cs"/>
            </a:rPr>
            <a:t>限られた財源を有効に活用するため、令和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大綱の下、これまでの取り組みを見直し、検証し、新たな視点で改革に取り組み、最小の経費で最大の効果を挙げるよう、事務事業の一層の効率化を実施し、持続可能な行財政運営により、質の高い行政サービスの提供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54166</xdr:rowOff>
    </xdr:from>
    <xdr:to>
      <xdr:col>24</xdr:col>
      <xdr:colOff>63500</xdr:colOff>
      <xdr:row>36</xdr:row>
      <xdr:rowOff>69977</xdr:rowOff>
    </xdr:to>
    <xdr:cxnSp macro="">
      <xdr:nvCxnSpPr>
        <xdr:cNvPr id="61" name="直線コネクタ 60"/>
        <xdr:cNvCxnSpPr/>
      </xdr:nvCxnSpPr>
      <xdr:spPr>
        <a:xfrm>
          <a:off x="3797300" y="6226366"/>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54166</xdr:rowOff>
    </xdr:from>
    <xdr:to>
      <xdr:col>19</xdr:col>
      <xdr:colOff>177800</xdr:colOff>
      <xdr:row>36</xdr:row>
      <xdr:rowOff>113792</xdr:rowOff>
    </xdr:to>
    <xdr:cxnSp macro="">
      <xdr:nvCxnSpPr>
        <xdr:cNvPr id="64" name="直線コネクタ 63"/>
        <xdr:cNvCxnSpPr/>
      </xdr:nvCxnSpPr>
      <xdr:spPr>
        <a:xfrm flipV="1">
          <a:off x="2908300" y="6226366"/>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113792</xdr:rowOff>
    </xdr:from>
    <xdr:to>
      <xdr:col>15</xdr:col>
      <xdr:colOff>50800</xdr:colOff>
      <xdr:row>36</xdr:row>
      <xdr:rowOff>137795</xdr:rowOff>
    </xdr:to>
    <xdr:cxnSp macro="">
      <xdr:nvCxnSpPr>
        <xdr:cNvPr id="67" name="直線コネクタ 66"/>
        <xdr:cNvCxnSpPr/>
      </xdr:nvCxnSpPr>
      <xdr:spPr>
        <a:xfrm flipV="1">
          <a:off x="2019300" y="628599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137795</xdr:rowOff>
    </xdr:from>
    <xdr:to>
      <xdr:col>10</xdr:col>
      <xdr:colOff>114300</xdr:colOff>
      <xdr:row>37</xdr:row>
      <xdr:rowOff>42735</xdr:rowOff>
    </xdr:to>
    <xdr:cxnSp macro="">
      <xdr:nvCxnSpPr>
        <xdr:cNvPr id="70" name="直線コネクタ 69"/>
        <xdr:cNvCxnSpPr/>
      </xdr:nvCxnSpPr>
      <xdr:spPr>
        <a:xfrm flipV="1">
          <a:off x="1130300" y="6309995"/>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19177</xdr:rowOff>
    </xdr:from>
    <xdr:to>
      <xdr:col>24</xdr:col>
      <xdr:colOff>114300</xdr:colOff>
      <xdr:row>36</xdr:row>
      <xdr:rowOff>120777</xdr:rowOff>
    </xdr:to>
    <xdr:sp macro="" textlink="">
      <xdr:nvSpPr>
        <xdr:cNvPr id="80" name="楕円 79"/>
        <xdr:cNvSpPr/>
      </xdr:nvSpPr>
      <xdr:spPr>
        <a:xfrm>
          <a:off x="45847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169054</xdr:rowOff>
    </xdr:from>
    <xdr:ext cx="469744" cy="259045"/>
    <xdr:sp macro="" textlink="">
      <xdr:nvSpPr>
        <xdr:cNvPr id="81" name="議会費該当値テキスト"/>
        <xdr:cNvSpPr txBox="1"/>
      </xdr:nvSpPr>
      <xdr:spPr>
        <a:xfrm>
          <a:off x="4686300"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3366</xdr:rowOff>
    </xdr:from>
    <xdr:to>
      <xdr:col>20</xdr:col>
      <xdr:colOff>38100</xdr:colOff>
      <xdr:row>36</xdr:row>
      <xdr:rowOff>104966</xdr:rowOff>
    </xdr:to>
    <xdr:sp macro="" textlink="">
      <xdr:nvSpPr>
        <xdr:cNvPr id="82" name="楕円 81"/>
        <xdr:cNvSpPr/>
      </xdr:nvSpPr>
      <xdr:spPr>
        <a:xfrm>
          <a:off x="3746500" y="61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96093</xdr:rowOff>
    </xdr:from>
    <xdr:ext cx="469744" cy="259045"/>
    <xdr:sp macro="" textlink="">
      <xdr:nvSpPr>
        <xdr:cNvPr id="83" name="テキスト ボックス 82"/>
        <xdr:cNvSpPr txBox="1"/>
      </xdr:nvSpPr>
      <xdr:spPr>
        <a:xfrm>
          <a:off x="3562428" y="62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62992</xdr:rowOff>
    </xdr:from>
    <xdr:to>
      <xdr:col>15</xdr:col>
      <xdr:colOff>101600</xdr:colOff>
      <xdr:row>36</xdr:row>
      <xdr:rowOff>164592</xdr:rowOff>
    </xdr:to>
    <xdr:sp macro="" textlink="">
      <xdr:nvSpPr>
        <xdr:cNvPr id="84" name="楕円 83"/>
        <xdr:cNvSpPr/>
      </xdr:nvSpPr>
      <xdr:spPr>
        <a:xfrm>
          <a:off x="2857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155719</xdr:rowOff>
    </xdr:from>
    <xdr:ext cx="469744" cy="259045"/>
    <xdr:sp macro="" textlink="">
      <xdr:nvSpPr>
        <xdr:cNvPr id="85" name="テキスト ボックス 84"/>
        <xdr:cNvSpPr txBox="1"/>
      </xdr:nvSpPr>
      <xdr:spPr>
        <a:xfrm>
          <a:off x="2673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86995</xdr:rowOff>
    </xdr:from>
    <xdr:to>
      <xdr:col>10</xdr:col>
      <xdr:colOff>165100</xdr:colOff>
      <xdr:row>37</xdr:row>
      <xdr:rowOff>17145</xdr:rowOff>
    </xdr:to>
    <xdr:sp macro="" textlink="">
      <xdr:nvSpPr>
        <xdr:cNvPr id="86" name="楕円 85"/>
        <xdr:cNvSpPr/>
      </xdr:nvSpPr>
      <xdr:spPr>
        <a:xfrm>
          <a:off x="1968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8272</xdr:rowOff>
    </xdr:from>
    <xdr:ext cx="469744" cy="259045"/>
    <xdr:sp macro="" textlink="">
      <xdr:nvSpPr>
        <xdr:cNvPr id="87" name="テキスト ボックス 86"/>
        <xdr:cNvSpPr txBox="1"/>
      </xdr:nvSpPr>
      <xdr:spPr>
        <a:xfrm>
          <a:off x="1784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163385</xdr:rowOff>
    </xdr:from>
    <xdr:to>
      <xdr:col>6</xdr:col>
      <xdr:colOff>38100</xdr:colOff>
      <xdr:row>37</xdr:row>
      <xdr:rowOff>93535</xdr:rowOff>
    </xdr:to>
    <xdr:sp macro="" textlink="">
      <xdr:nvSpPr>
        <xdr:cNvPr id="88" name="楕円 87"/>
        <xdr:cNvSpPr/>
      </xdr:nvSpPr>
      <xdr:spPr>
        <a:xfrm>
          <a:off x="1079500" y="63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84662</xdr:rowOff>
    </xdr:from>
    <xdr:ext cx="469744" cy="259045"/>
    <xdr:sp macro="" textlink="">
      <xdr:nvSpPr>
        <xdr:cNvPr id="89" name="テキスト ボックス 88"/>
        <xdr:cNvSpPr txBox="1"/>
      </xdr:nvSpPr>
      <xdr:spPr>
        <a:xfrm>
          <a:off x="895428" y="64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63241</xdr:rowOff>
    </xdr:from>
    <xdr:to>
      <xdr:col>24</xdr:col>
      <xdr:colOff>63500</xdr:colOff>
      <xdr:row>55</xdr:row>
      <xdr:rowOff>138827</xdr:rowOff>
    </xdr:to>
    <xdr:cxnSp macro="">
      <xdr:nvCxnSpPr>
        <xdr:cNvPr id="118" name="直線コネクタ 117"/>
        <xdr:cNvCxnSpPr/>
      </xdr:nvCxnSpPr>
      <xdr:spPr>
        <a:xfrm flipV="1">
          <a:off x="3797300" y="9492991"/>
          <a:ext cx="838200" cy="7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114775</xdr:rowOff>
    </xdr:from>
    <xdr:to>
      <xdr:col>19</xdr:col>
      <xdr:colOff>177800</xdr:colOff>
      <xdr:row>55</xdr:row>
      <xdr:rowOff>138827</xdr:rowOff>
    </xdr:to>
    <xdr:cxnSp macro="">
      <xdr:nvCxnSpPr>
        <xdr:cNvPr id="121" name="直線コネクタ 120"/>
        <xdr:cNvCxnSpPr/>
      </xdr:nvCxnSpPr>
      <xdr:spPr>
        <a:xfrm>
          <a:off x="2908300" y="9544525"/>
          <a:ext cx="889000" cy="2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143918</xdr:rowOff>
    </xdr:from>
    <xdr:to>
      <xdr:col>15</xdr:col>
      <xdr:colOff>50800</xdr:colOff>
      <xdr:row>55</xdr:row>
      <xdr:rowOff>114775</xdr:rowOff>
    </xdr:to>
    <xdr:cxnSp macro="">
      <xdr:nvCxnSpPr>
        <xdr:cNvPr id="124" name="直線コネクタ 123"/>
        <xdr:cNvCxnSpPr/>
      </xdr:nvCxnSpPr>
      <xdr:spPr>
        <a:xfrm>
          <a:off x="2019300" y="9230768"/>
          <a:ext cx="889000" cy="3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143918</xdr:rowOff>
    </xdr:from>
    <xdr:to>
      <xdr:col>10</xdr:col>
      <xdr:colOff>114300</xdr:colOff>
      <xdr:row>57</xdr:row>
      <xdr:rowOff>4365</xdr:rowOff>
    </xdr:to>
    <xdr:cxnSp macro="">
      <xdr:nvCxnSpPr>
        <xdr:cNvPr id="127" name="直線コネクタ 126"/>
        <xdr:cNvCxnSpPr/>
      </xdr:nvCxnSpPr>
      <xdr:spPr>
        <a:xfrm flipV="1">
          <a:off x="1130300" y="9230768"/>
          <a:ext cx="889000" cy="54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12441</xdr:rowOff>
    </xdr:from>
    <xdr:to>
      <xdr:col>24</xdr:col>
      <xdr:colOff>114300</xdr:colOff>
      <xdr:row>55</xdr:row>
      <xdr:rowOff>114041</xdr:rowOff>
    </xdr:to>
    <xdr:sp macro="" textlink="">
      <xdr:nvSpPr>
        <xdr:cNvPr id="137" name="楕円 136"/>
        <xdr:cNvSpPr/>
      </xdr:nvSpPr>
      <xdr:spPr>
        <a:xfrm>
          <a:off x="4584700" y="94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35318</xdr:rowOff>
    </xdr:from>
    <xdr:ext cx="599010" cy="259045"/>
    <xdr:sp macro="" textlink="">
      <xdr:nvSpPr>
        <xdr:cNvPr id="138" name="総務費該当値テキスト"/>
        <xdr:cNvSpPr txBox="1"/>
      </xdr:nvSpPr>
      <xdr:spPr>
        <a:xfrm>
          <a:off x="4686300" y="929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88027</xdr:rowOff>
    </xdr:from>
    <xdr:to>
      <xdr:col>20</xdr:col>
      <xdr:colOff>38100</xdr:colOff>
      <xdr:row>56</xdr:row>
      <xdr:rowOff>18177</xdr:rowOff>
    </xdr:to>
    <xdr:sp macro="" textlink="">
      <xdr:nvSpPr>
        <xdr:cNvPr id="139" name="楕円 138"/>
        <xdr:cNvSpPr/>
      </xdr:nvSpPr>
      <xdr:spPr>
        <a:xfrm>
          <a:off x="3746500" y="95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34704</xdr:rowOff>
    </xdr:from>
    <xdr:ext cx="599010" cy="259045"/>
    <xdr:sp macro="" textlink="">
      <xdr:nvSpPr>
        <xdr:cNvPr id="140" name="テキスト ボックス 139"/>
        <xdr:cNvSpPr txBox="1"/>
      </xdr:nvSpPr>
      <xdr:spPr>
        <a:xfrm>
          <a:off x="3497795" y="929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63975</xdr:rowOff>
    </xdr:from>
    <xdr:to>
      <xdr:col>15</xdr:col>
      <xdr:colOff>101600</xdr:colOff>
      <xdr:row>55</xdr:row>
      <xdr:rowOff>165575</xdr:rowOff>
    </xdr:to>
    <xdr:sp macro="" textlink="">
      <xdr:nvSpPr>
        <xdr:cNvPr id="141" name="楕円 140"/>
        <xdr:cNvSpPr/>
      </xdr:nvSpPr>
      <xdr:spPr>
        <a:xfrm>
          <a:off x="2857500" y="94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10652</xdr:rowOff>
    </xdr:from>
    <xdr:ext cx="599010" cy="259045"/>
    <xdr:sp macro="" textlink="">
      <xdr:nvSpPr>
        <xdr:cNvPr id="142" name="テキスト ボックス 141"/>
        <xdr:cNvSpPr txBox="1"/>
      </xdr:nvSpPr>
      <xdr:spPr>
        <a:xfrm>
          <a:off x="2608795" y="926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93118</xdr:rowOff>
    </xdr:from>
    <xdr:to>
      <xdr:col>10</xdr:col>
      <xdr:colOff>165100</xdr:colOff>
      <xdr:row>54</xdr:row>
      <xdr:rowOff>23268</xdr:rowOff>
    </xdr:to>
    <xdr:sp macro="" textlink="">
      <xdr:nvSpPr>
        <xdr:cNvPr id="143" name="楕円 142"/>
        <xdr:cNvSpPr/>
      </xdr:nvSpPr>
      <xdr:spPr>
        <a:xfrm>
          <a:off x="1968500" y="91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39795</xdr:rowOff>
    </xdr:from>
    <xdr:ext cx="599010" cy="259045"/>
    <xdr:sp macro="" textlink="">
      <xdr:nvSpPr>
        <xdr:cNvPr id="144" name="テキスト ボックス 143"/>
        <xdr:cNvSpPr txBox="1"/>
      </xdr:nvSpPr>
      <xdr:spPr>
        <a:xfrm>
          <a:off x="1719795" y="895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125015</xdr:rowOff>
    </xdr:from>
    <xdr:to>
      <xdr:col>6</xdr:col>
      <xdr:colOff>38100</xdr:colOff>
      <xdr:row>57</xdr:row>
      <xdr:rowOff>55165</xdr:rowOff>
    </xdr:to>
    <xdr:sp macro="" textlink="">
      <xdr:nvSpPr>
        <xdr:cNvPr id="145" name="楕円 144"/>
        <xdr:cNvSpPr/>
      </xdr:nvSpPr>
      <xdr:spPr>
        <a:xfrm>
          <a:off x="1079500" y="97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46292</xdr:rowOff>
    </xdr:from>
    <xdr:ext cx="599010" cy="259045"/>
    <xdr:sp macro="" textlink="">
      <xdr:nvSpPr>
        <xdr:cNvPr id="146" name="テキスト ボックス 145"/>
        <xdr:cNvSpPr txBox="1"/>
      </xdr:nvSpPr>
      <xdr:spPr>
        <a:xfrm>
          <a:off x="830795" y="98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50502</xdr:rowOff>
    </xdr:from>
    <xdr:to>
      <xdr:col>24</xdr:col>
      <xdr:colOff>63500</xdr:colOff>
      <xdr:row>75</xdr:row>
      <xdr:rowOff>89005</xdr:rowOff>
    </xdr:to>
    <xdr:cxnSp macro="">
      <xdr:nvCxnSpPr>
        <xdr:cNvPr id="178" name="直線コネクタ 177"/>
        <xdr:cNvCxnSpPr/>
      </xdr:nvCxnSpPr>
      <xdr:spPr>
        <a:xfrm>
          <a:off x="3797300" y="12909252"/>
          <a:ext cx="8382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170997</xdr:rowOff>
    </xdr:from>
    <xdr:to>
      <xdr:col>19</xdr:col>
      <xdr:colOff>177800</xdr:colOff>
      <xdr:row>75</xdr:row>
      <xdr:rowOff>50502</xdr:rowOff>
    </xdr:to>
    <xdr:cxnSp macro="">
      <xdr:nvCxnSpPr>
        <xdr:cNvPr id="181" name="直線コネクタ 180"/>
        <xdr:cNvCxnSpPr/>
      </xdr:nvCxnSpPr>
      <xdr:spPr>
        <a:xfrm>
          <a:off x="2908300" y="12858297"/>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170997</xdr:rowOff>
    </xdr:from>
    <xdr:to>
      <xdr:col>15</xdr:col>
      <xdr:colOff>50800</xdr:colOff>
      <xdr:row>77</xdr:row>
      <xdr:rowOff>71382</xdr:rowOff>
    </xdr:to>
    <xdr:cxnSp macro="">
      <xdr:nvCxnSpPr>
        <xdr:cNvPr id="184" name="直線コネクタ 183"/>
        <xdr:cNvCxnSpPr/>
      </xdr:nvCxnSpPr>
      <xdr:spPr>
        <a:xfrm flipV="1">
          <a:off x="2019300" y="12858297"/>
          <a:ext cx="889000" cy="4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55924</xdr:rowOff>
    </xdr:from>
    <xdr:to>
      <xdr:col>10</xdr:col>
      <xdr:colOff>114300</xdr:colOff>
      <xdr:row>77</xdr:row>
      <xdr:rowOff>71382</xdr:rowOff>
    </xdr:to>
    <xdr:cxnSp macro="">
      <xdr:nvCxnSpPr>
        <xdr:cNvPr id="187" name="直線コネクタ 186"/>
        <xdr:cNvCxnSpPr/>
      </xdr:nvCxnSpPr>
      <xdr:spPr>
        <a:xfrm>
          <a:off x="1130300" y="13257574"/>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38205</xdr:rowOff>
    </xdr:from>
    <xdr:to>
      <xdr:col>24</xdr:col>
      <xdr:colOff>114300</xdr:colOff>
      <xdr:row>75</xdr:row>
      <xdr:rowOff>139805</xdr:rowOff>
    </xdr:to>
    <xdr:sp macro="" textlink="">
      <xdr:nvSpPr>
        <xdr:cNvPr id="197" name="楕円 196"/>
        <xdr:cNvSpPr/>
      </xdr:nvSpPr>
      <xdr:spPr>
        <a:xfrm>
          <a:off x="4584700" y="128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61082</xdr:rowOff>
    </xdr:from>
    <xdr:ext cx="599010" cy="259045"/>
    <xdr:sp macro="" textlink="">
      <xdr:nvSpPr>
        <xdr:cNvPr id="198" name="民生費該当値テキスト"/>
        <xdr:cNvSpPr txBox="1"/>
      </xdr:nvSpPr>
      <xdr:spPr>
        <a:xfrm>
          <a:off x="4686300" y="1274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171152</xdr:rowOff>
    </xdr:from>
    <xdr:to>
      <xdr:col>20</xdr:col>
      <xdr:colOff>38100</xdr:colOff>
      <xdr:row>75</xdr:row>
      <xdr:rowOff>101302</xdr:rowOff>
    </xdr:to>
    <xdr:sp macro="" textlink="">
      <xdr:nvSpPr>
        <xdr:cNvPr id="199" name="楕円 198"/>
        <xdr:cNvSpPr/>
      </xdr:nvSpPr>
      <xdr:spPr>
        <a:xfrm>
          <a:off x="3746500" y="128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117829</xdr:rowOff>
    </xdr:from>
    <xdr:ext cx="599010" cy="259045"/>
    <xdr:sp macro="" textlink="">
      <xdr:nvSpPr>
        <xdr:cNvPr id="200" name="テキスト ボックス 199"/>
        <xdr:cNvSpPr txBox="1"/>
      </xdr:nvSpPr>
      <xdr:spPr>
        <a:xfrm>
          <a:off x="3497795" y="1263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120197</xdr:rowOff>
    </xdr:from>
    <xdr:to>
      <xdr:col>15</xdr:col>
      <xdr:colOff>101600</xdr:colOff>
      <xdr:row>75</xdr:row>
      <xdr:rowOff>50347</xdr:rowOff>
    </xdr:to>
    <xdr:sp macro="" textlink="">
      <xdr:nvSpPr>
        <xdr:cNvPr id="201" name="楕円 200"/>
        <xdr:cNvSpPr/>
      </xdr:nvSpPr>
      <xdr:spPr>
        <a:xfrm>
          <a:off x="2857500" y="128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66874</xdr:rowOff>
    </xdr:from>
    <xdr:ext cx="599010" cy="259045"/>
    <xdr:sp macro="" textlink="">
      <xdr:nvSpPr>
        <xdr:cNvPr id="202" name="テキスト ボックス 201"/>
        <xdr:cNvSpPr txBox="1"/>
      </xdr:nvSpPr>
      <xdr:spPr>
        <a:xfrm>
          <a:off x="2608795" y="1258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20582</xdr:rowOff>
    </xdr:from>
    <xdr:to>
      <xdr:col>10</xdr:col>
      <xdr:colOff>165100</xdr:colOff>
      <xdr:row>77</xdr:row>
      <xdr:rowOff>122182</xdr:rowOff>
    </xdr:to>
    <xdr:sp macro="" textlink="">
      <xdr:nvSpPr>
        <xdr:cNvPr id="203" name="楕円 202"/>
        <xdr:cNvSpPr/>
      </xdr:nvSpPr>
      <xdr:spPr>
        <a:xfrm>
          <a:off x="1968500" y="132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138709</xdr:rowOff>
    </xdr:from>
    <xdr:ext cx="599010" cy="259045"/>
    <xdr:sp macro="" textlink="">
      <xdr:nvSpPr>
        <xdr:cNvPr id="204" name="テキスト ボックス 203"/>
        <xdr:cNvSpPr txBox="1"/>
      </xdr:nvSpPr>
      <xdr:spPr>
        <a:xfrm>
          <a:off x="1719795" y="1299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5124</xdr:rowOff>
    </xdr:from>
    <xdr:to>
      <xdr:col>6</xdr:col>
      <xdr:colOff>38100</xdr:colOff>
      <xdr:row>77</xdr:row>
      <xdr:rowOff>106724</xdr:rowOff>
    </xdr:to>
    <xdr:sp macro="" textlink="">
      <xdr:nvSpPr>
        <xdr:cNvPr id="205" name="楕円 204"/>
        <xdr:cNvSpPr/>
      </xdr:nvSpPr>
      <xdr:spPr>
        <a:xfrm>
          <a:off x="1079500" y="132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123251</xdr:rowOff>
    </xdr:from>
    <xdr:ext cx="599010" cy="259045"/>
    <xdr:sp macro="" textlink="">
      <xdr:nvSpPr>
        <xdr:cNvPr id="206" name="テキスト ボックス 205"/>
        <xdr:cNvSpPr txBox="1"/>
      </xdr:nvSpPr>
      <xdr:spPr>
        <a:xfrm>
          <a:off x="830795" y="1298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45506</xdr:rowOff>
    </xdr:from>
    <xdr:to>
      <xdr:col>24</xdr:col>
      <xdr:colOff>63500</xdr:colOff>
      <xdr:row>99</xdr:row>
      <xdr:rowOff>52592</xdr:rowOff>
    </xdr:to>
    <xdr:cxnSp macro="">
      <xdr:nvCxnSpPr>
        <xdr:cNvPr id="238" name="直線コネクタ 237"/>
        <xdr:cNvCxnSpPr/>
      </xdr:nvCxnSpPr>
      <xdr:spPr>
        <a:xfrm flipV="1">
          <a:off x="3797300" y="17019056"/>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29167</xdr:rowOff>
    </xdr:from>
    <xdr:to>
      <xdr:col>19</xdr:col>
      <xdr:colOff>177800</xdr:colOff>
      <xdr:row>99</xdr:row>
      <xdr:rowOff>52592</xdr:rowOff>
    </xdr:to>
    <xdr:cxnSp macro="">
      <xdr:nvCxnSpPr>
        <xdr:cNvPr id="241" name="直線コネクタ 240"/>
        <xdr:cNvCxnSpPr/>
      </xdr:nvCxnSpPr>
      <xdr:spPr>
        <a:xfrm>
          <a:off x="2908300" y="17002717"/>
          <a:ext cx="889000" cy="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29167</xdr:rowOff>
    </xdr:from>
    <xdr:to>
      <xdr:col>15</xdr:col>
      <xdr:colOff>50800</xdr:colOff>
      <xdr:row>99</xdr:row>
      <xdr:rowOff>128792</xdr:rowOff>
    </xdr:to>
    <xdr:cxnSp macro="">
      <xdr:nvCxnSpPr>
        <xdr:cNvPr id="244" name="直線コネクタ 243"/>
        <xdr:cNvCxnSpPr/>
      </xdr:nvCxnSpPr>
      <xdr:spPr>
        <a:xfrm flipV="1">
          <a:off x="2019300" y="17002717"/>
          <a:ext cx="889000" cy="9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128521</xdr:rowOff>
    </xdr:from>
    <xdr:to>
      <xdr:col>10</xdr:col>
      <xdr:colOff>114300</xdr:colOff>
      <xdr:row>99</xdr:row>
      <xdr:rowOff>128792</xdr:rowOff>
    </xdr:to>
    <xdr:cxnSp macro="">
      <xdr:nvCxnSpPr>
        <xdr:cNvPr id="247" name="直線コネクタ 246"/>
        <xdr:cNvCxnSpPr/>
      </xdr:nvCxnSpPr>
      <xdr:spPr>
        <a:xfrm>
          <a:off x="1130300" y="17102071"/>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166156</xdr:rowOff>
    </xdr:from>
    <xdr:to>
      <xdr:col>24</xdr:col>
      <xdr:colOff>114300</xdr:colOff>
      <xdr:row>99</xdr:row>
      <xdr:rowOff>96306</xdr:rowOff>
    </xdr:to>
    <xdr:sp macro="" textlink="">
      <xdr:nvSpPr>
        <xdr:cNvPr id="257" name="楕円 256"/>
        <xdr:cNvSpPr/>
      </xdr:nvSpPr>
      <xdr:spPr>
        <a:xfrm>
          <a:off x="4584700" y="169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81083</xdr:rowOff>
    </xdr:from>
    <xdr:ext cx="534377" cy="259045"/>
    <xdr:sp macro="" textlink="">
      <xdr:nvSpPr>
        <xdr:cNvPr id="258" name="衛生費該当値テキスト"/>
        <xdr:cNvSpPr txBox="1"/>
      </xdr:nvSpPr>
      <xdr:spPr>
        <a:xfrm>
          <a:off x="4686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1792</xdr:rowOff>
    </xdr:from>
    <xdr:to>
      <xdr:col>20</xdr:col>
      <xdr:colOff>38100</xdr:colOff>
      <xdr:row>99</xdr:row>
      <xdr:rowOff>103392</xdr:rowOff>
    </xdr:to>
    <xdr:sp macro="" textlink="">
      <xdr:nvSpPr>
        <xdr:cNvPr id="259" name="楕円 258"/>
        <xdr:cNvSpPr/>
      </xdr:nvSpPr>
      <xdr:spPr>
        <a:xfrm>
          <a:off x="3746500" y="169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94519</xdr:rowOff>
    </xdr:from>
    <xdr:ext cx="534377" cy="259045"/>
    <xdr:sp macro="" textlink="">
      <xdr:nvSpPr>
        <xdr:cNvPr id="260" name="テキスト ボックス 259"/>
        <xdr:cNvSpPr txBox="1"/>
      </xdr:nvSpPr>
      <xdr:spPr>
        <a:xfrm>
          <a:off x="3530111" y="170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149817</xdr:rowOff>
    </xdr:from>
    <xdr:to>
      <xdr:col>15</xdr:col>
      <xdr:colOff>101600</xdr:colOff>
      <xdr:row>99</xdr:row>
      <xdr:rowOff>79967</xdr:rowOff>
    </xdr:to>
    <xdr:sp macro="" textlink="">
      <xdr:nvSpPr>
        <xdr:cNvPr id="261" name="楕円 260"/>
        <xdr:cNvSpPr/>
      </xdr:nvSpPr>
      <xdr:spPr>
        <a:xfrm>
          <a:off x="2857500" y="169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71094</xdr:rowOff>
    </xdr:from>
    <xdr:ext cx="534377" cy="259045"/>
    <xdr:sp macro="" textlink="">
      <xdr:nvSpPr>
        <xdr:cNvPr id="262" name="テキスト ボックス 261"/>
        <xdr:cNvSpPr txBox="1"/>
      </xdr:nvSpPr>
      <xdr:spPr>
        <a:xfrm>
          <a:off x="2641111" y="170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77992</xdr:rowOff>
    </xdr:from>
    <xdr:to>
      <xdr:col>10</xdr:col>
      <xdr:colOff>165100</xdr:colOff>
      <xdr:row>100</xdr:row>
      <xdr:rowOff>8142</xdr:rowOff>
    </xdr:to>
    <xdr:sp macro="" textlink="">
      <xdr:nvSpPr>
        <xdr:cNvPr id="263" name="楕円 262"/>
        <xdr:cNvSpPr/>
      </xdr:nvSpPr>
      <xdr:spPr>
        <a:xfrm>
          <a:off x="1968500" y="170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170719</xdr:rowOff>
    </xdr:from>
    <xdr:ext cx="534377" cy="259045"/>
    <xdr:sp macro="" textlink="">
      <xdr:nvSpPr>
        <xdr:cNvPr id="264" name="テキスト ボックス 263"/>
        <xdr:cNvSpPr txBox="1"/>
      </xdr:nvSpPr>
      <xdr:spPr>
        <a:xfrm>
          <a:off x="1752111" y="171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77721</xdr:rowOff>
    </xdr:from>
    <xdr:to>
      <xdr:col>6</xdr:col>
      <xdr:colOff>38100</xdr:colOff>
      <xdr:row>100</xdr:row>
      <xdr:rowOff>7871</xdr:rowOff>
    </xdr:to>
    <xdr:sp macro="" textlink="">
      <xdr:nvSpPr>
        <xdr:cNvPr id="265" name="楕円 264"/>
        <xdr:cNvSpPr/>
      </xdr:nvSpPr>
      <xdr:spPr>
        <a:xfrm>
          <a:off x="1079500" y="170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170448</xdr:rowOff>
    </xdr:from>
    <xdr:ext cx="534377" cy="259045"/>
    <xdr:sp macro="" textlink="">
      <xdr:nvSpPr>
        <xdr:cNvPr id="266" name="テキスト ボックス 265"/>
        <xdr:cNvSpPr txBox="1"/>
      </xdr:nvSpPr>
      <xdr:spPr>
        <a:xfrm>
          <a:off x="863111" y="171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49175</xdr:rowOff>
    </xdr:from>
    <xdr:to>
      <xdr:col>55</xdr:col>
      <xdr:colOff>0</xdr:colOff>
      <xdr:row>38</xdr:row>
      <xdr:rowOff>50546</xdr:rowOff>
    </xdr:to>
    <xdr:cxnSp macro="">
      <xdr:nvCxnSpPr>
        <xdr:cNvPr id="293" name="直線コネクタ 292"/>
        <xdr:cNvCxnSpPr/>
      </xdr:nvCxnSpPr>
      <xdr:spPr>
        <a:xfrm flipV="1">
          <a:off x="9639300" y="6564275"/>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50546</xdr:rowOff>
    </xdr:from>
    <xdr:to>
      <xdr:col>50</xdr:col>
      <xdr:colOff>114300</xdr:colOff>
      <xdr:row>38</xdr:row>
      <xdr:rowOff>52375</xdr:rowOff>
    </xdr:to>
    <xdr:cxnSp macro="">
      <xdr:nvCxnSpPr>
        <xdr:cNvPr id="296" name="直線コネクタ 295"/>
        <xdr:cNvCxnSpPr/>
      </xdr:nvCxnSpPr>
      <xdr:spPr>
        <a:xfrm flipV="1">
          <a:off x="8750300" y="65656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52375</xdr:rowOff>
    </xdr:from>
    <xdr:to>
      <xdr:col>45</xdr:col>
      <xdr:colOff>177800</xdr:colOff>
      <xdr:row>38</xdr:row>
      <xdr:rowOff>53746</xdr:rowOff>
    </xdr:to>
    <xdr:cxnSp macro="">
      <xdr:nvCxnSpPr>
        <xdr:cNvPr id="299" name="直線コネクタ 298"/>
        <xdr:cNvCxnSpPr/>
      </xdr:nvCxnSpPr>
      <xdr:spPr>
        <a:xfrm flipV="1">
          <a:off x="7861300" y="656747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53746</xdr:rowOff>
    </xdr:from>
    <xdr:to>
      <xdr:col>41</xdr:col>
      <xdr:colOff>50800</xdr:colOff>
      <xdr:row>38</xdr:row>
      <xdr:rowOff>55575</xdr:rowOff>
    </xdr:to>
    <xdr:cxnSp macro="">
      <xdr:nvCxnSpPr>
        <xdr:cNvPr id="302" name="直線コネクタ 301"/>
        <xdr:cNvCxnSpPr/>
      </xdr:nvCxnSpPr>
      <xdr:spPr>
        <a:xfrm flipV="1">
          <a:off x="6972300" y="65688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169825</xdr:rowOff>
    </xdr:from>
    <xdr:to>
      <xdr:col>55</xdr:col>
      <xdr:colOff>50800</xdr:colOff>
      <xdr:row>38</xdr:row>
      <xdr:rowOff>99975</xdr:rowOff>
    </xdr:to>
    <xdr:sp macro="" textlink="">
      <xdr:nvSpPr>
        <xdr:cNvPr id="312" name="楕円 311"/>
        <xdr:cNvSpPr/>
      </xdr:nvSpPr>
      <xdr:spPr>
        <a:xfrm>
          <a:off x="104267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84752</xdr:rowOff>
    </xdr:from>
    <xdr:ext cx="378565" cy="259045"/>
    <xdr:sp macro="" textlink="">
      <xdr:nvSpPr>
        <xdr:cNvPr id="313" name="労働費該当値テキスト"/>
        <xdr:cNvSpPr txBox="1"/>
      </xdr:nvSpPr>
      <xdr:spPr>
        <a:xfrm>
          <a:off x="10528300" y="6428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171196</xdr:rowOff>
    </xdr:from>
    <xdr:to>
      <xdr:col>50</xdr:col>
      <xdr:colOff>165100</xdr:colOff>
      <xdr:row>38</xdr:row>
      <xdr:rowOff>101346</xdr:rowOff>
    </xdr:to>
    <xdr:sp macro="" textlink="">
      <xdr:nvSpPr>
        <xdr:cNvPr id="314" name="楕円 313"/>
        <xdr:cNvSpPr/>
      </xdr:nvSpPr>
      <xdr:spPr>
        <a:xfrm>
          <a:off x="9588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92473</xdr:rowOff>
    </xdr:from>
    <xdr:ext cx="378565" cy="259045"/>
    <xdr:sp macro="" textlink="">
      <xdr:nvSpPr>
        <xdr:cNvPr id="315" name="テキスト ボックス 314"/>
        <xdr:cNvSpPr txBox="1"/>
      </xdr:nvSpPr>
      <xdr:spPr>
        <a:xfrm>
          <a:off x="9450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1575</xdr:rowOff>
    </xdr:from>
    <xdr:to>
      <xdr:col>46</xdr:col>
      <xdr:colOff>38100</xdr:colOff>
      <xdr:row>38</xdr:row>
      <xdr:rowOff>103175</xdr:rowOff>
    </xdr:to>
    <xdr:sp macro="" textlink="">
      <xdr:nvSpPr>
        <xdr:cNvPr id="316" name="楕円 315"/>
        <xdr:cNvSpPr/>
      </xdr:nvSpPr>
      <xdr:spPr>
        <a:xfrm>
          <a:off x="8699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94302</xdr:rowOff>
    </xdr:from>
    <xdr:ext cx="378565" cy="259045"/>
    <xdr:sp macro="" textlink="">
      <xdr:nvSpPr>
        <xdr:cNvPr id="317" name="テキスト ボックス 316"/>
        <xdr:cNvSpPr txBox="1"/>
      </xdr:nvSpPr>
      <xdr:spPr>
        <a:xfrm>
          <a:off x="8561017" y="660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xdr:rowOff>
    </xdr:from>
    <xdr:to>
      <xdr:col>41</xdr:col>
      <xdr:colOff>101600</xdr:colOff>
      <xdr:row>38</xdr:row>
      <xdr:rowOff>104546</xdr:rowOff>
    </xdr:to>
    <xdr:sp macro="" textlink="">
      <xdr:nvSpPr>
        <xdr:cNvPr id="318" name="楕円 317"/>
        <xdr:cNvSpPr/>
      </xdr:nvSpPr>
      <xdr:spPr>
        <a:xfrm>
          <a:off x="7810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95673</xdr:rowOff>
    </xdr:from>
    <xdr:ext cx="378565" cy="259045"/>
    <xdr:sp macro="" textlink="">
      <xdr:nvSpPr>
        <xdr:cNvPr id="319" name="テキスト ボックス 318"/>
        <xdr:cNvSpPr txBox="1"/>
      </xdr:nvSpPr>
      <xdr:spPr>
        <a:xfrm>
          <a:off x="7672017" y="66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4775</xdr:rowOff>
    </xdr:from>
    <xdr:to>
      <xdr:col>36</xdr:col>
      <xdr:colOff>165100</xdr:colOff>
      <xdr:row>38</xdr:row>
      <xdr:rowOff>106375</xdr:rowOff>
    </xdr:to>
    <xdr:sp macro="" textlink="">
      <xdr:nvSpPr>
        <xdr:cNvPr id="320" name="楕円 319"/>
        <xdr:cNvSpPr/>
      </xdr:nvSpPr>
      <xdr:spPr>
        <a:xfrm>
          <a:off x="6921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97502</xdr:rowOff>
    </xdr:from>
    <xdr:ext cx="378565" cy="259045"/>
    <xdr:sp macro="" textlink="">
      <xdr:nvSpPr>
        <xdr:cNvPr id="321" name="テキスト ボックス 320"/>
        <xdr:cNvSpPr txBox="1"/>
      </xdr:nvSpPr>
      <xdr:spPr>
        <a:xfrm>
          <a:off x="6783017" y="661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163502</xdr:rowOff>
    </xdr:from>
    <xdr:to>
      <xdr:col>55</xdr:col>
      <xdr:colOff>0</xdr:colOff>
      <xdr:row>58</xdr:row>
      <xdr:rowOff>15168</xdr:rowOff>
    </xdr:to>
    <xdr:cxnSp macro="">
      <xdr:nvCxnSpPr>
        <xdr:cNvPr id="348" name="直線コネクタ 347"/>
        <xdr:cNvCxnSpPr/>
      </xdr:nvCxnSpPr>
      <xdr:spPr>
        <a:xfrm>
          <a:off x="9639300" y="9936152"/>
          <a:ext cx="838200"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163502</xdr:rowOff>
    </xdr:from>
    <xdr:to>
      <xdr:col>50</xdr:col>
      <xdr:colOff>114300</xdr:colOff>
      <xdr:row>58</xdr:row>
      <xdr:rowOff>57596</xdr:rowOff>
    </xdr:to>
    <xdr:cxnSp macro="">
      <xdr:nvCxnSpPr>
        <xdr:cNvPr id="351" name="直線コネクタ 350"/>
        <xdr:cNvCxnSpPr/>
      </xdr:nvCxnSpPr>
      <xdr:spPr>
        <a:xfrm flipV="1">
          <a:off x="8750300" y="9936152"/>
          <a:ext cx="889000" cy="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43839</xdr:rowOff>
    </xdr:from>
    <xdr:to>
      <xdr:col>45</xdr:col>
      <xdr:colOff>177800</xdr:colOff>
      <xdr:row>58</xdr:row>
      <xdr:rowOff>57596</xdr:rowOff>
    </xdr:to>
    <xdr:cxnSp macro="">
      <xdr:nvCxnSpPr>
        <xdr:cNvPr id="354" name="直線コネクタ 353"/>
        <xdr:cNvCxnSpPr/>
      </xdr:nvCxnSpPr>
      <xdr:spPr>
        <a:xfrm>
          <a:off x="7861300" y="9987939"/>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18090</xdr:rowOff>
    </xdr:from>
    <xdr:to>
      <xdr:col>41</xdr:col>
      <xdr:colOff>50800</xdr:colOff>
      <xdr:row>58</xdr:row>
      <xdr:rowOff>43839</xdr:rowOff>
    </xdr:to>
    <xdr:cxnSp macro="">
      <xdr:nvCxnSpPr>
        <xdr:cNvPr id="357" name="直線コネクタ 356"/>
        <xdr:cNvCxnSpPr/>
      </xdr:nvCxnSpPr>
      <xdr:spPr>
        <a:xfrm>
          <a:off x="6972300" y="9962190"/>
          <a:ext cx="889000" cy="2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135818</xdr:rowOff>
    </xdr:from>
    <xdr:to>
      <xdr:col>55</xdr:col>
      <xdr:colOff>50800</xdr:colOff>
      <xdr:row>58</xdr:row>
      <xdr:rowOff>65968</xdr:rowOff>
    </xdr:to>
    <xdr:sp macro="" textlink="">
      <xdr:nvSpPr>
        <xdr:cNvPr id="367" name="楕円 366"/>
        <xdr:cNvSpPr/>
      </xdr:nvSpPr>
      <xdr:spPr>
        <a:xfrm>
          <a:off x="10426700" y="990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50745</xdr:rowOff>
    </xdr:from>
    <xdr:ext cx="534377" cy="259045"/>
    <xdr:sp macro="" textlink="">
      <xdr:nvSpPr>
        <xdr:cNvPr id="368" name="農林水産業費該当値テキスト"/>
        <xdr:cNvSpPr txBox="1"/>
      </xdr:nvSpPr>
      <xdr:spPr>
        <a:xfrm>
          <a:off x="10528300" y="98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112702</xdr:rowOff>
    </xdr:from>
    <xdr:to>
      <xdr:col>50</xdr:col>
      <xdr:colOff>165100</xdr:colOff>
      <xdr:row>58</xdr:row>
      <xdr:rowOff>42852</xdr:rowOff>
    </xdr:to>
    <xdr:sp macro="" textlink="">
      <xdr:nvSpPr>
        <xdr:cNvPr id="369" name="楕円 368"/>
        <xdr:cNvSpPr/>
      </xdr:nvSpPr>
      <xdr:spPr>
        <a:xfrm>
          <a:off x="9588500" y="98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33979</xdr:rowOff>
    </xdr:from>
    <xdr:ext cx="534377" cy="259045"/>
    <xdr:sp macro="" textlink="">
      <xdr:nvSpPr>
        <xdr:cNvPr id="370" name="テキスト ボックス 369"/>
        <xdr:cNvSpPr txBox="1"/>
      </xdr:nvSpPr>
      <xdr:spPr>
        <a:xfrm>
          <a:off x="9372111" y="997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6796</xdr:rowOff>
    </xdr:from>
    <xdr:to>
      <xdr:col>46</xdr:col>
      <xdr:colOff>38100</xdr:colOff>
      <xdr:row>58</xdr:row>
      <xdr:rowOff>108396</xdr:rowOff>
    </xdr:to>
    <xdr:sp macro="" textlink="">
      <xdr:nvSpPr>
        <xdr:cNvPr id="371" name="楕円 370"/>
        <xdr:cNvSpPr/>
      </xdr:nvSpPr>
      <xdr:spPr>
        <a:xfrm>
          <a:off x="8699500" y="99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99523</xdr:rowOff>
    </xdr:from>
    <xdr:ext cx="534377" cy="259045"/>
    <xdr:sp macro="" textlink="">
      <xdr:nvSpPr>
        <xdr:cNvPr id="372" name="テキスト ボックス 371"/>
        <xdr:cNvSpPr txBox="1"/>
      </xdr:nvSpPr>
      <xdr:spPr>
        <a:xfrm>
          <a:off x="8483111" y="100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164489</xdr:rowOff>
    </xdr:from>
    <xdr:to>
      <xdr:col>41</xdr:col>
      <xdr:colOff>101600</xdr:colOff>
      <xdr:row>58</xdr:row>
      <xdr:rowOff>94639</xdr:rowOff>
    </xdr:to>
    <xdr:sp macro="" textlink="">
      <xdr:nvSpPr>
        <xdr:cNvPr id="373" name="楕円 372"/>
        <xdr:cNvSpPr/>
      </xdr:nvSpPr>
      <xdr:spPr>
        <a:xfrm>
          <a:off x="7810500" y="99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85766</xdr:rowOff>
    </xdr:from>
    <xdr:ext cx="534377" cy="259045"/>
    <xdr:sp macro="" textlink="">
      <xdr:nvSpPr>
        <xdr:cNvPr id="374" name="テキスト ボックス 373"/>
        <xdr:cNvSpPr txBox="1"/>
      </xdr:nvSpPr>
      <xdr:spPr>
        <a:xfrm>
          <a:off x="7594111" y="100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138740</xdr:rowOff>
    </xdr:from>
    <xdr:to>
      <xdr:col>36</xdr:col>
      <xdr:colOff>165100</xdr:colOff>
      <xdr:row>58</xdr:row>
      <xdr:rowOff>68890</xdr:rowOff>
    </xdr:to>
    <xdr:sp macro="" textlink="">
      <xdr:nvSpPr>
        <xdr:cNvPr id="375" name="楕円 374"/>
        <xdr:cNvSpPr/>
      </xdr:nvSpPr>
      <xdr:spPr>
        <a:xfrm>
          <a:off x="6921500" y="991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60017</xdr:rowOff>
    </xdr:from>
    <xdr:ext cx="534377" cy="259045"/>
    <xdr:sp macro="" textlink="">
      <xdr:nvSpPr>
        <xdr:cNvPr id="376" name="テキスト ボックス 375"/>
        <xdr:cNvSpPr txBox="1"/>
      </xdr:nvSpPr>
      <xdr:spPr>
        <a:xfrm>
          <a:off x="6705111" y="10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88385</xdr:rowOff>
    </xdr:from>
    <xdr:to>
      <xdr:col>55</xdr:col>
      <xdr:colOff>0</xdr:colOff>
      <xdr:row>78</xdr:row>
      <xdr:rowOff>89125</xdr:rowOff>
    </xdr:to>
    <xdr:cxnSp macro="">
      <xdr:nvCxnSpPr>
        <xdr:cNvPr id="407" name="直線コネクタ 406"/>
        <xdr:cNvCxnSpPr/>
      </xdr:nvCxnSpPr>
      <xdr:spPr>
        <a:xfrm flipV="1">
          <a:off x="9639300" y="13461485"/>
          <a:ext cx="8382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89125</xdr:rowOff>
    </xdr:from>
    <xdr:to>
      <xdr:col>50</xdr:col>
      <xdr:colOff>114300</xdr:colOff>
      <xdr:row>78</xdr:row>
      <xdr:rowOff>145295</xdr:rowOff>
    </xdr:to>
    <xdr:cxnSp macro="">
      <xdr:nvCxnSpPr>
        <xdr:cNvPr id="410" name="直線コネクタ 409"/>
        <xdr:cNvCxnSpPr/>
      </xdr:nvCxnSpPr>
      <xdr:spPr>
        <a:xfrm flipV="1">
          <a:off x="8750300" y="13462225"/>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143945</xdr:rowOff>
    </xdr:from>
    <xdr:to>
      <xdr:col>45</xdr:col>
      <xdr:colOff>177800</xdr:colOff>
      <xdr:row>78</xdr:row>
      <xdr:rowOff>145295</xdr:rowOff>
    </xdr:to>
    <xdr:cxnSp macro="">
      <xdr:nvCxnSpPr>
        <xdr:cNvPr id="413" name="直線コネクタ 412"/>
        <xdr:cNvCxnSpPr/>
      </xdr:nvCxnSpPr>
      <xdr:spPr>
        <a:xfrm>
          <a:off x="7861300" y="13517045"/>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117264</xdr:rowOff>
    </xdr:from>
    <xdr:to>
      <xdr:col>41</xdr:col>
      <xdr:colOff>50800</xdr:colOff>
      <xdr:row>78</xdr:row>
      <xdr:rowOff>143945</xdr:rowOff>
    </xdr:to>
    <xdr:cxnSp macro="">
      <xdr:nvCxnSpPr>
        <xdr:cNvPr id="416" name="直線コネクタ 415"/>
        <xdr:cNvCxnSpPr/>
      </xdr:nvCxnSpPr>
      <xdr:spPr>
        <a:xfrm>
          <a:off x="6972300" y="13490364"/>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37585</xdr:rowOff>
    </xdr:from>
    <xdr:to>
      <xdr:col>55</xdr:col>
      <xdr:colOff>50800</xdr:colOff>
      <xdr:row>78</xdr:row>
      <xdr:rowOff>139185</xdr:rowOff>
    </xdr:to>
    <xdr:sp macro="" textlink="">
      <xdr:nvSpPr>
        <xdr:cNvPr id="426" name="楕円 425"/>
        <xdr:cNvSpPr/>
      </xdr:nvSpPr>
      <xdr:spPr>
        <a:xfrm>
          <a:off x="10426700" y="134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16012</xdr:rowOff>
    </xdr:from>
    <xdr:ext cx="534377" cy="259045"/>
    <xdr:sp macro="" textlink="">
      <xdr:nvSpPr>
        <xdr:cNvPr id="427" name="商工費該当値テキスト"/>
        <xdr:cNvSpPr txBox="1"/>
      </xdr:nvSpPr>
      <xdr:spPr>
        <a:xfrm>
          <a:off x="10528300" y="133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38325</xdr:rowOff>
    </xdr:from>
    <xdr:to>
      <xdr:col>50</xdr:col>
      <xdr:colOff>165100</xdr:colOff>
      <xdr:row>78</xdr:row>
      <xdr:rowOff>139925</xdr:rowOff>
    </xdr:to>
    <xdr:sp macro="" textlink="">
      <xdr:nvSpPr>
        <xdr:cNvPr id="428" name="楕円 427"/>
        <xdr:cNvSpPr/>
      </xdr:nvSpPr>
      <xdr:spPr>
        <a:xfrm>
          <a:off x="9588500" y="134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131052</xdr:rowOff>
    </xdr:from>
    <xdr:ext cx="534377" cy="259045"/>
    <xdr:sp macro="" textlink="">
      <xdr:nvSpPr>
        <xdr:cNvPr id="429" name="テキスト ボックス 428"/>
        <xdr:cNvSpPr txBox="1"/>
      </xdr:nvSpPr>
      <xdr:spPr>
        <a:xfrm>
          <a:off x="9372111" y="135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94495</xdr:rowOff>
    </xdr:from>
    <xdr:to>
      <xdr:col>46</xdr:col>
      <xdr:colOff>38100</xdr:colOff>
      <xdr:row>79</xdr:row>
      <xdr:rowOff>24645</xdr:rowOff>
    </xdr:to>
    <xdr:sp macro="" textlink="">
      <xdr:nvSpPr>
        <xdr:cNvPr id="430" name="楕円 429"/>
        <xdr:cNvSpPr/>
      </xdr:nvSpPr>
      <xdr:spPr>
        <a:xfrm>
          <a:off x="8699500" y="134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15772</xdr:rowOff>
    </xdr:from>
    <xdr:ext cx="534377" cy="259045"/>
    <xdr:sp macro="" textlink="">
      <xdr:nvSpPr>
        <xdr:cNvPr id="431" name="テキスト ボックス 430"/>
        <xdr:cNvSpPr txBox="1"/>
      </xdr:nvSpPr>
      <xdr:spPr>
        <a:xfrm>
          <a:off x="8483111" y="135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93145</xdr:rowOff>
    </xdr:from>
    <xdr:to>
      <xdr:col>41</xdr:col>
      <xdr:colOff>101600</xdr:colOff>
      <xdr:row>79</xdr:row>
      <xdr:rowOff>23295</xdr:rowOff>
    </xdr:to>
    <xdr:sp macro="" textlink="">
      <xdr:nvSpPr>
        <xdr:cNvPr id="432" name="楕円 431"/>
        <xdr:cNvSpPr/>
      </xdr:nvSpPr>
      <xdr:spPr>
        <a:xfrm>
          <a:off x="7810500" y="134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14422</xdr:rowOff>
    </xdr:from>
    <xdr:ext cx="534377" cy="259045"/>
    <xdr:sp macro="" textlink="">
      <xdr:nvSpPr>
        <xdr:cNvPr id="433" name="テキスト ボックス 432"/>
        <xdr:cNvSpPr txBox="1"/>
      </xdr:nvSpPr>
      <xdr:spPr>
        <a:xfrm>
          <a:off x="7594111" y="135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66464</xdr:rowOff>
    </xdr:from>
    <xdr:to>
      <xdr:col>36</xdr:col>
      <xdr:colOff>165100</xdr:colOff>
      <xdr:row>78</xdr:row>
      <xdr:rowOff>168064</xdr:rowOff>
    </xdr:to>
    <xdr:sp macro="" textlink="">
      <xdr:nvSpPr>
        <xdr:cNvPr id="434" name="楕円 433"/>
        <xdr:cNvSpPr/>
      </xdr:nvSpPr>
      <xdr:spPr>
        <a:xfrm>
          <a:off x="6921500" y="134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159191</xdr:rowOff>
    </xdr:from>
    <xdr:ext cx="534377" cy="259045"/>
    <xdr:sp macro="" textlink="">
      <xdr:nvSpPr>
        <xdr:cNvPr id="435" name="テキスト ボックス 434"/>
        <xdr:cNvSpPr txBox="1"/>
      </xdr:nvSpPr>
      <xdr:spPr>
        <a:xfrm>
          <a:off x="6705111" y="135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102850</xdr:rowOff>
    </xdr:from>
    <xdr:to>
      <xdr:col>55</xdr:col>
      <xdr:colOff>0</xdr:colOff>
      <xdr:row>97</xdr:row>
      <xdr:rowOff>111971</xdr:rowOff>
    </xdr:to>
    <xdr:cxnSp macro="">
      <xdr:nvCxnSpPr>
        <xdr:cNvPr id="464" name="直線コネクタ 463"/>
        <xdr:cNvCxnSpPr/>
      </xdr:nvCxnSpPr>
      <xdr:spPr>
        <a:xfrm>
          <a:off x="9639300" y="16733500"/>
          <a:ext cx="8382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102850</xdr:rowOff>
    </xdr:from>
    <xdr:to>
      <xdr:col>50</xdr:col>
      <xdr:colOff>114300</xdr:colOff>
      <xdr:row>97</xdr:row>
      <xdr:rowOff>123317</xdr:rowOff>
    </xdr:to>
    <xdr:cxnSp macro="">
      <xdr:nvCxnSpPr>
        <xdr:cNvPr id="467" name="直線コネクタ 466"/>
        <xdr:cNvCxnSpPr/>
      </xdr:nvCxnSpPr>
      <xdr:spPr>
        <a:xfrm flipV="1">
          <a:off x="8750300" y="16733500"/>
          <a:ext cx="8890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139739</xdr:rowOff>
    </xdr:from>
    <xdr:to>
      <xdr:col>45</xdr:col>
      <xdr:colOff>177800</xdr:colOff>
      <xdr:row>97</xdr:row>
      <xdr:rowOff>123317</xdr:rowOff>
    </xdr:to>
    <xdr:cxnSp macro="">
      <xdr:nvCxnSpPr>
        <xdr:cNvPr id="470" name="直線コネクタ 469"/>
        <xdr:cNvCxnSpPr/>
      </xdr:nvCxnSpPr>
      <xdr:spPr>
        <a:xfrm>
          <a:off x="7861300" y="16598939"/>
          <a:ext cx="889000" cy="1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139739</xdr:rowOff>
    </xdr:from>
    <xdr:to>
      <xdr:col>41</xdr:col>
      <xdr:colOff>50800</xdr:colOff>
      <xdr:row>97</xdr:row>
      <xdr:rowOff>50946</xdr:rowOff>
    </xdr:to>
    <xdr:cxnSp macro="">
      <xdr:nvCxnSpPr>
        <xdr:cNvPr id="473" name="直線コネクタ 472"/>
        <xdr:cNvCxnSpPr/>
      </xdr:nvCxnSpPr>
      <xdr:spPr>
        <a:xfrm flipV="1">
          <a:off x="6972300" y="16598939"/>
          <a:ext cx="889000" cy="8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61171</xdr:rowOff>
    </xdr:from>
    <xdr:to>
      <xdr:col>55</xdr:col>
      <xdr:colOff>50800</xdr:colOff>
      <xdr:row>97</xdr:row>
      <xdr:rowOff>162771</xdr:rowOff>
    </xdr:to>
    <xdr:sp macro="" textlink="">
      <xdr:nvSpPr>
        <xdr:cNvPr id="483" name="楕円 482"/>
        <xdr:cNvSpPr/>
      </xdr:nvSpPr>
      <xdr:spPr>
        <a:xfrm>
          <a:off x="10426700" y="166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39598</xdr:rowOff>
    </xdr:from>
    <xdr:ext cx="534377" cy="259045"/>
    <xdr:sp macro="" textlink="">
      <xdr:nvSpPr>
        <xdr:cNvPr id="484" name="土木費該当値テキスト"/>
        <xdr:cNvSpPr txBox="1"/>
      </xdr:nvSpPr>
      <xdr:spPr>
        <a:xfrm>
          <a:off x="10528300" y="166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52050</xdr:rowOff>
    </xdr:from>
    <xdr:to>
      <xdr:col>50</xdr:col>
      <xdr:colOff>165100</xdr:colOff>
      <xdr:row>97</xdr:row>
      <xdr:rowOff>153650</xdr:rowOff>
    </xdr:to>
    <xdr:sp macro="" textlink="">
      <xdr:nvSpPr>
        <xdr:cNvPr id="485" name="楕円 484"/>
        <xdr:cNvSpPr/>
      </xdr:nvSpPr>
      <xdr:spPr>
        <a:xfrm>
          <a:off x="9588500" y="166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144777</xdr:rowOff>
    </xdr:from>
    <xdr:ext cx="534377" cy="259045"/>
    <xdr:sp macro="" textlink="">
      <xdr:nvSpPr>
        <xdr:cNvPr id="486" name="テキスト ボックス 485"/>
        <xdr:cNvSpPr txBox="1"/>
      </xdr:nvSpPr>
      <xdr:spPr>
        <a:xfrm>
          <a:off x="9372111" y="1677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72517</xdr:rowOff>
    </xdr:from>
    <xdr:to>
      <xdr:col>46</xdr:col>
      <xdr:colOff>38100</xdr:colOff>
      <xdr:row>98</xdr:row>
      <xdr:rowOff>2667</xdr:rowOff>
    </xdr:to>
    <xdr:sp macro="" textlink="">
      <xdr:nvSpPr>
        <xdr:cNvPr id="487" name="楕円 486"/>
        <xdr:cNvSpPr/>
      </xdr:nvSpPr>
      <xdr:spPr>
        <a:xfrm>
          <a:off x="8699500" y="167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165244</xdr:rowOff>
    </xdr:from>
    <xdr:ext cx="534377" cy="259045"/>
    <xdr:sp macro="" textlink="">
      <xdr:nvSpPr>
        <xdr:cNvPr id="488" name="テキスト ボックス 487"/>
        <xdr:cNvSpPr txBox="1"/>
      </xdr:nvSpPr>
      <xdr:spPr>
        <a:xfrm>
          <a:off x="8483111" y="167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88939</xdr:rowOff>
    </xdr:from>
    <xdr:to>
      <xdr:col>41</xdr:col>
      <xdr:colOff>101600</xdr:colOff>
      <xdr:row>97</xdr:row>
      <xdr:rowOff>19089</xdr:rowOff>
    </xdr:to>
    <xdr:sp macro="" textlink="">
      <xdr:nvSpPr>
        <xdr:cNvPr id="489" name="楕円 488"/>
        <xdr:cNvSpPr/>
      </xdr:nvSpPr>
      <xdr:spPr>
        <a:xfrm>
          <a:off x="7810500" y="16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35616</xdr:rowOff>
    </xdr:from>
    <xdr:ext cx="599010" cy="259045"/>
    <xdr:sp macro="" textlink="">
      <xdr:nvSpPr>
        <xdr:cNvPr id="490" name="テキスト ボックス 489"/>
        <xdr:cNvSpPr txBox="1"/>
      </xdr:nvSpPr>
      <xdr:spPr>
        <a:xfrm>
          <a:off x="7561795" y="1632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xdr:rowOff>
    </xdr:from>
    <xdr:to>
      <xdr:col>36</xdr:col>
      <xdr:colOff>165100</xdr:colOff>
      <xdr:row>97</xdr:row>
      <xdr:rowOff>101746</xdr:rowOff>
    </xdr:to>
    <xdr:sp macro="" textlink="">
      <xdr:nvSpPr>
        <xdr:cNvPr id="491" name="楕円 490"/>
        <xdr:cNvSpPr/>
      </xdr:nvSpPr>
      <xdr:spPr>
        <a:xfrm>
          <a:off x="6921500" y="166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118273</xdr:rowOff>
    </xdr:from>
    <xdr:ext cx="534377" cy="259045"/>
    <xdr:sp macro="" textlink="">
      <xdr:nvSpPr>
        <xdr:cNvPr id="492" name="テキスト ボックス 491"/>
        <xdr:cNvSpPr txBox="1"/>
      </xdr:nvSpPr>
      <xdr:spPr>
        <a:xfrm>
          <a:off x="6705111" y="164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114032</xdr:rowOff>
    </xdr:from>
    <xdr:to>
      <xdr:col>85</xdr:col>
      <xdr:colOff>127000</xdr:colOff>
      <xdr:row>38</xdr:row>
      <xdr:rowOff>139667</xdr:rowOff>
    </xdr:to>
    <xdr:cxnSp macro="">
      <xdr:nvCxnSpPr>
        <xdr:cNvPr id="524" name="直線コネクタ 523"/>
        <xdr:cNvCxnSpPr/>
      </xdr:nvCxnSpPr>
      <xdr:spPr>
        <a:xfrm flipV="1">
          <a:off x="15481300" y="6629132"/>
          <a:ext cx="8382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116432</xdr:rowOff>
    </xdr:from>
    <xdr:to>
      <xdr:col>81</xdr:col>
      <xdr:colOff>50800</xdr:colOff>
      <xdr:row>38</xdr:row>
      <xdr:rowOff>139667</xdr:rowOff>
    </xdr:to>
    <xdr:cxnSp macro="">
      <xdr:nvCxnSpPr>
        <xdr:cNvPr id="527" name="直線コネクタ 526"/>
        <xdr:cNvCxnSpPr/>
      </xdr:nvCxnSpPr>
      <xdr:spPr>
        <a:xfrm>
          <a:off x="14592300" y="5945732"/>
          <a:ext cx="889000" cy="70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116432</xdr:rowOff>
    </xdr:from>
    <xdr:to>
      <xdr:col>76</xdr:col>
      <xdr:colOff>114300</xdr:colOff>
      <xdr:row>39</xdr:row>
      <xdr:rowOff>34332</xdr:rowOff>
    </xdr:to>
    <xdr:cxnSp macro="">
      <xdr:nvCxnSpPr>
        <xdr:cNvPr id="530" name="直線コネクタ 529"/>
        <xdr:cNvCxnSpPr/>
      </xdr:nvCxnSpPr>
      <xdr:spPr>
        <a:xfrm flipV="1">
          <a:off x="13703300" y="5945732"/>
          <a:ext cx="889000" cy="77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34332</xdr:rowOff>
    </xdr:from>
    <xdr:to>
      <xdr:col>71</xdr:col>
      <xdr:colOff>177800</xdr:colOff>
      <xdr:row>39</xdr:row>
      <xdr:rowOff>47836</xdr:rowOff>
    </xdr:to>
    <xdr:cxnSp macro="">
      <xdr:nvCxnSpPr>
        <xdr:cNvPr id="533" name="直線コネクタ 532"/>
        <xdr:cNvCxnSpPr/>
      </xdr:nvCxnSpPr>
      <xdr:spPr>
        <a:xfrm flipV="1">
          <a:off x="12814300" y="6720882"/>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63232</xdr:rowOff>
    </xdr:from>
    <xdr:to>
      <xdr:col>85</xdr:col>
      <xdr:colOff>177800</xdr:colOff>
      <xdr:row>38</xdr:row>
      <xdr:rowOff>164832</xdr:rowOff>
    </xdr:to>
    <xdr:sp macro="" textlink="">
      <xdr:nvSpPr>
        <xdr:cNvPr id="543" name="楕円 542"/>
        <xdr:cNvSpPr/>
      </xdr:nvSpPr>
      <xdr:spPr>
        <a:xfrm>
          <a:off x="16268700" y="65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41659</xdr:rowOff>
    </xdr:from>
    <xdr:ext cx="534377" cy="259045"/>
    <xdr:sp macro="" textlink="">
      <xdr:nvSpPr>
        <xdr:cNvPr id="544" name="消防費該当値テキスト"/>
        <xdr:cNvSpPr txBox="1"/>
      </xdr:nvSpPr>
      <xdr:spPr>
        <a:xfrm>
          <a:off x="16370300" y="655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88867</xdr:rowOff>
    </xdr:from>
    <xdr:to>
      <xdr:col>81</xdr:col>
      <xdr:colOff>101600</xdr:colOff>
      <xdr:row>39</xdr:row>
      <xdr:rowOff>19017</xdr:rowOff>
    </xdr:to>
    <xdr:sp macro="" textlink="">
      <xdr:nvSpPr>
        <xdr:cNvPr id="545" name="楕円 544"/>
        <xdr:cNvSpPr/>
      </xdr:nvSpPr>
      <xdr:spPr>
        <a:xfrm>
          <a:off x="15430500" y="66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35544</xdr:rowOff>
    </xdr:from>
    <xdr:ext cx="534377" cy="259045"/>
    <xdr:sp macro="" textlink="">
      <xdr:nvSpPr>
        <xdr:cNvPr id="546" name="テキスト ボックス 545"/>
        <xdr:cNvSpPr txBox="1"/>
      </xdr:nvSpPr>
      <xdr:spPr>
        <a:xfrm>
          <a:off x="15214111" y="63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65632</xdr:rowOff>
    </xdr:from>
    <xdr:to>
      <xdr:col>76</xdr:col>
      <xdr:colOff>165100</xdr:colOff>
      <xdr:row>34</xdr:row>
      <xdr:rowOff>167232</xdr:rowOff>
    </xdr:to>
    <xdr:sp macro="" textlink="">
      <xdr:nvSpPr>
        <xdr:cNvPr id="547" name="楕円 546"/>
        <xdr:cNvSpPr/>
      </xdr:nvSpPr>
      <xdr:spPr>
        <a:xfrm>
          <a:off x="14541500" y="589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12309</xdr:rowOff>
    </xdr:from>
    <xdr:ext cx="534377" cy="259045"/>
    <xdr:sp macro="" textlink="">
      <xdr:nvSpPr>
        <xdr:cNvPr id="548" name="テキスト ボックス 547"/>
        <xdr:cNvSpPr txBox="1"/>
      </xdr:nvSpPr>
      <xdr:spPr>
        <a:xfrm>
          <a:off x="14325111" y="56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154982</xdr:rowOff>
    </xdr:from>
    <xdr:to>
      <xdr:col>72</xdr:col>
      <xdr:colOff>38100</xdr:colOff>
      <xdr:row>39</xdr:row>
      <xdr:rowOff>85132</xdr:rowOff>
    </xdr:to>
    <xdr:sp macro="" textlink="">
      <xdr:nvSpPr>
        <xdr:cNvPr id="549" name="楕円 548"/>
        <xdr:cNvSpPr/>
      </xdr:nvSpPr>
      <xdr:spPr>
        <a:xfrm>
          <a:off x="13652500" y="66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76259</xdr:rowOff>
    </xdr:from>
    <xdr:ext cx="534377" cy="259045"/>
    <xdr:sp macro="" textlink="">
      <xdr:nvSpPr>
        <xdr:cNvPr id="550" name="テキスト ボックス 549"/>
        <xdr:cNvSpPr txBox="1"/>
      </xdr:nvSpPr>
      <xdr:spPr>
        <a:xfrm>
          <a:off x="13436111" y="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168486</xdr:rowOff>
    </xdr:from>
    <xdr:to>
      <xdr:col>67</xdr:col>
      <xdr:colOff>101600</xdr:colOff>
      <xdr:row>39</xdr:row>
      <xdr:rowOff>98636</xdr:rowOff>
    </xdr:to>
    <xdr:sp macro="" textlink="">
      <xdr:nvSpPr>
        <xdr:cNvPr id="551" name="楕円 550"/>
        <xdr:cNvSpPr/>
      </xdr:nvSpPr>
      <xdr:spPr>
        <a:xfrm>
          <a:off x="12763500" y="66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89763</xdr:rowOff>
    </xdr:from>
    <xdr:ext cx="534377" cy="259045"/>
    <xdr:sp macro="" textlink="">
      <xdr:nvSpPr>
        <xdr:cNvPr id="552" name="テキスト ボックス 551"/>
        <xdr:cNvSpPr txBox="1"/>
      </xdr:nvSpPr>
      <xdr:spPr>
        <a:xfrm>
          <a:off x="12547111" y="67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66141</xdr:rowOff>
    </xdr:from>
    <xdr:to>
      <xdr:col>85</xdr:col>
      <xdr:colOff>127000</xdr:colOff>
      <xdr:row>57</xdr:row>
      <xdr:rowOff>75107</xdr:rowOff>
    </xdr:to>
    <xdr:cxnSp macro="">
      <xdr:nvCxnSpPr>
        <xdr:cNvPr id="579" name="直線コネクタ 578"/>
        <xdr:cNvCxnSpPr/>
      </xdr:nvCxnSpPr>
      <xdr:spPr>
        <a:xfrm flipV="1">
          <a:off x="15481300" y="9838791"/>
          <a:ext cx="8382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45965</xdr:rowOff>
    </xdr:from>
    <xdr:to>
      <xdr:col>81</xdr:col>
      <xdr:colOff>50800</xdr:colOff>
      <xdr:row>57</xdr:row>
      <xdr:rowOff>75107</xdr:rowOff>
    </xdr:to>
    <xdr:cxnSp macro="">
      <xdr:nvCxnSpPr>
        <xdr:cNvPr id="582" name="直線コネクタ 581"/>
        <xdr:cNvCxnSpPr/>
      </xdr:nvCxnSpPr>
      <xdr:spPr>
        <a:xfrm>
          <a:off x="14592300" y="9818615"/>
          <a:ext cx="8890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45965</xdr:rowOff>
    </xdr:from>
    <xdr:to>
      <xdr:col>76</xdr:col>
      <xdr:colOff>114300</xdr:colOff>
      <xdr:row>57</xdr:row>
      <xdr:rowOff>57934</xdr:rowOff>
    </xdr:to>
    <xdr:cxnSp macro="">
      <xdr:nvCxnSpPr>
        <xdr:cNvPr id="585" name="直線コネクタ 584"/>
        <xdr:cNvCxnSpPr/>
      </xdr:nvCxnSpPr>
      <xdr:spPr>
        <a:xfrm flipV="1">
          <a:off x="13703300" y="9818615"/>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57934</xdr:rowOff>
    </xdr:from>
    <xdr:to>
      <xdr:col>71</xdr:col>
      <xdr:colOff>177800</xdr:colOff>
      <xdr:row>57</xdr:row>
      <xdr:rowOff>61637</xdr:rowOff>
    </xdr:to>
    <xdr:cxnSp macro="">
      <xdr:nvCxnSpPr>
        <xdr:cNvPr id="588" name="直線コネクタ 587"/>
        <xdr:cNvCxnSpPr/>
      </xdr:nvCxnSpPr>
      <xdr:spPr>
        <a:xfrm flipV="1">
          <a:off x="12814300" y="9830584"/>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15341</xdr:rowOff>
    </xdr:from>
    <xdr:to>
      <xdr:col>85</xdr:col>
      <xdr:colOff>177800</xdr:colOff>
      <xdr:row>57</xdr:row>
      <xdr:rowOff>116941</xdr:rowOff>
    </xdr:to>
    <xdr:sp macro="" textlink="">
      <xdr:nvSpPr>
        <xdr:cNvPr id="598" name="楕円 597"/>
        <xdr:cNvSpPr/>
      </xdr:nvSpPr>
      <xdr:spPr>
        <a:xfrm>
          <a:off x="16268700" y="97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101718</xdr:rowOff>
    </xdr:from>
    <xdr:ext cx="534377" cy="259045"/>
    <xdr:sp macro="" textlink="">
      <xdr:nvSpPr>
        <xdr:cNvPr id="599" name="教育費該当値テキスト"/>
        <xdr:cNvSpPr txBox="1"/>
      </xdr:nvSpPr>
      <xdr:spPr>
        <a:xfrm>
          <a:off x="16370300" y="97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24307</xdr:rowOff>
    </xdr:from>
    <xdr:to>
      <xdr:col>81</xdr:col>
      <xdr:colOff>101600</xdr:colOff>
      <xdr:row>57</xdr:row>
      <xdr:rowOff>125907</xdr:rowOff>
    </xdr:to>
    <xdr:sp macro="" textlink="">
      <xdr:nvSpPr>
        <xdr:cNvPr id="600" name="楕円 599"/>
        <xdr:cNvSpPr/>
      </xdr:nvSpPr>
      <xdr:spPr>
        <a:xfrm>
          <a:off x="15430500" y="97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117034</xdr:rowOff>
    </xdr:from>
    <xdr:ext cx="534377" cy="259045"/>
    <xdr:sp macro="" textlink="">
      <xdr:nvSpPr>
        <xdr:cNvPr id="601" name="テキスト ボックス 600"/>
        <xdr:cNvSpPr txBox="1"/>
      </xdr:nvSpPr>
      <xdr:spPr>
        <a:xfrm>
          <a:off x="15214111" y="98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166615</xdr:rowOff>
    </xdr:from>
    <xdr:to>
      <xdr:col>76</xdr:col>
      <xdr:colOff>165100</xdr:colOff>
      <xdr:row>57</xdr:row>
      <xdr:rowOff>96765</xdr:rowOff>
    </xdr:to>
    <xdr:sp macro="" textlink="">
      <xdr:nvSpPr>
        <xdr:cNvPr id="602" name="楕円 601"/>
        <xdr:cNvSpPr/>
      </xdr:nvSpPr>
      <xdr:spPr>
        <a:xfrm>
          <a:off x="14541500" y="97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87892</xdr:rowOff>
    </xdr:from>
    <xdr:ext cx="534377" cy="259045"/>
    <xdr:sp macro="" textlink="">
      <xdr:nvSpPr>
        <xdr:cNvPr id="603" name="テキスト ボックス 602"/>
        <xdr:cNvSpPr txBox="1"/>
      </xdr:nvSpPr>
      <xdr:spPr>
        <a:xfrm>
          <a:off x="14325111" y="98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7134</xdr:rowOff>
    </xdr:from>
    <xdr:to>
      <xdr:col>72</xdr:col>
      <xdr:colOff>38100</xdr:colOff>
      <xdr:row>57</xdr:row>
      <xdr:rowOff>108734</xdr:rowOff>
    </xdr:to>
    <xdr:sp macro="" textlink="">
      <xdr:nvSpPr>
        <xdr:cNvPr id="604" name="楕円 603"/>
        <xdr:cNvSpPr/>
      </xdr:nvSpPr>
      <xdr:spPr>
        <a:xfrm>
          <a:off x="13652500" y="97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99861</xdr:rowOff>
    </xdr:from>
    <xdr:ext cx="534377" cy="259045"/>
    <xdr:sp macro="" textlink="">
      <xdr:nvSpPr>
        <xdr:cNvPr id="605" name="テキスト ボックス 604"/>
        <xdr:cNvSpPr txBox="1"/>
      </xdr:nvSpPr>
      <xdr:spPr>
        <a:xfrm>
          <a:off x="13436111" y="98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10837</xdr:rowOff>
    </xdr:from>
    <xdr:to>
      <xdr:col>67</xdr:col>
      <xdr:colOff>101600</xdr:colOff>
      <xdr:row>57</xdr:row>
      <xdr:rowOff>112437</xdr:rowOff>
    </xdr:to>
    <xdr:sp macro="" textlink="">
      <xdr:nvSpPr>
        <xdr:cNvPr id="606" name="楕円 605"/>
        <xdr:cNvSpPr/>
      </xdr:nvSpPr>
      <xdr:spPr>
        <a:xfrm>
          <a:off x="12763500" y="97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103564</xdr:rowOff>
    </xdr:from>
    <xdr:ext cx="534377" cy="259045"/>
    <xdr:sp macro="" textlink="">
      <xdr:nvSpPr>
        <xdr:cNvPr id="607" name="テキスト ボックス 606"/>
        <xdr:cNvSpPr txBox="1"/>
      </xdr:nvSpPr>
      <xdr:spPr>
        <a:xfrm>
          <a:off x="12547111" y="987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135778</xdr:rowOff>
    </xdr:from>
    <xdr:to>
      <xdr:col>85</xdr:col>
      <xdr:colOff>127000</xdr:colOff>
      <xdr:row>78</xdr:row>
      <xdr:rowOff>138675</xdr:rowOff>
    </xdr:to>
    <xdr:cxnSp macro="">
      <xdr:nvCxnSpPr>
        <xdr:cNvPr id="634" name="直線コネクタ 633"/>
        <xdr:cNvCxnSpPr/>
      </xdr:nvCxnSpPr>
      <xdr:spPr>
        <a:xfrm flipV="1">
          <a:off x="15481300" y="13508878"/>
          <a:ext cx="8382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126574</xdr:rowOff>
    </xdr:from>
    <xdr:to>
      <xdr:col>81</xdr:col>
      <xdr:colOff>50800</xdr:colOff>
      <xdr:row>78</xdr:row>
      <xdr:rowOff>138675</xdr:rowOff>
    </xdr:to>
    <xdr:cxnSp macro="">
      <xdr:nvCxnSpPr>
        <xdr:cNvPr id="637" name="直線コネクタ 636"/>
        <xdr:cNvCxnSpPr/>
      </xdr:nvCxnSpPr>
      <xdr:spPr>
        <a:xfrm>
          <a:off x="14592300" y="13499674"/>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126574</xdr:rowOff>
    </xdr:from>
    <xdr:to>
      <xdr:col>76</xdr:col>
      <xdr:colOff>114300</xdr:colOff>
      <xdr:row>78</xdr:row>
      <xdr:rowOff>133322</xdr:rowOff>
    </xdr:to>
    <xdr:cxnSp macro="">
      <xdr:nvCxnSpPr>
        <xdr:cNvPr id="640" name="直線コネクタ 639"/>
        <xdr:cNvCxnSpPr/>
      </xdr:nvCxnSpPr>
      <xdr:spPr>
        <a:xfrm flipV="1">
          <a:off x="13703300" y="13499674"/>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126633</xdr:rowOff>
    </xdr:from>
    <xdr:to>
      <xdr:col>71</xdr:col>
      <xdr:colOff>177800</xdr:colOff>
      <xdr:row>78</xdr:row>
      <xdr:rowOff>133322</xdr:rowOff>
    </xdr:to>
    <xdr:cxnSp macro="">
      <xdr:nvCxnSpPr>
        <xdr:cNvPr id="643" name="直線コネクタ 642"/>
        <xdr:cNvCxnSpPr/>
      </xdr:nvCxnSpPr>
      <xdr:spPr>
        <a:xfrm>
          <a:off x="12814300" y="13499733"/>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84978</xdr:rowOff>
    </xdr:from>
    <xdr:to>
      <xdr:col>85</xdr:col>
      <xdr:colOff>177800</xdr:colOff>
      <xdr:row>79</xdr:row>
      <xdr:rowOff>15128</xdr:rowOff>
    </xdr:to>
    <xdr:sp macro="" textlink="">
      <xdr:nvSpPr>
        <xdr:cNvPr id="653" name="楕円 652"/>
        <xdr:cNvSpPr/>
      </xdr:nvSpPr>
      <xdr:spPr>
        <a:xfrm>
          <a:off x="16268700" y="134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35493</xdr:rowOff>
    </xdr:from>
    <xdr:ext cx="378565" cy="259045"/>
    <xdr:sp macro="" textlink="">
      <xdr:nvSpPr>
        <xdr:cNvPr id="654" name="災害復旧費該当値テキスト"/>
        <xdr:cNvSpPr txBox="1"/>
      </xdr:nvSpPr>
      <xdr:spPr>
        <a:xfrm>
          <a:off x="16370300" y="13408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87875</xdr:rowOff>
    </xdr:from>
    <xdr:to>
      <xdr:col>81</xdr:col>
      <xdr:colOff>101600</xdr:colOff>
      <xdr:row>79</xdr:row>
      <xdr:rowOff>18025</xdr:rowOff>
    </xdr:to>
    <xdr:sp macro="" textlink="">
      <xdr:nvSpPr>
        <xdr:cNvPr id="655" name="楕円 654"/>
        <xdr:cNvSpPr/>
      </xdr:nvSpPr>
      <xdr:spPr>
        <a:xfrm>
          <a:off x="15430500" y="134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9152</xdr:rowOff>
    </xdr:from>
    <xdr:ext cx="378565" cy="259045"/>
    <xdr:sp macro="" textlink="">
      <xdr:nvSpPr>
        <xdr:cNvPr id="656" name="テキスト ボックス 655"/>
        <xdr:cNvSpPr txBox="1"/>
      </xdr:nvSpPr>
      <xdr:spPr>
        <a:xfrm>
          <a:off x="15292017" y="13553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75774</xdr:rowOff>
    </xdr:from>
    <xdr:to>
      <xdr:col>76</xdr:col>
      <xdr:colOff>165100</xdr:colOff>
      <xdr:row>79</xdr:row>
      <xdr:rowOff>5924</xdr:rowOff>
    </xdr:to>
    <xdr:sp macro="" textlink="">
      <xdr:nvSpPr>
        <xdr:cNvPr id="657" name="楕円 656"/>
        <xdr:cNvSpPr/>
      </xdr:nvSpPr>
      <xdr:spPr>
        <a:xfrm>
          <a:off x="14541500" y="134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168501</xdr:rowOff>
    </xdr:from>
    <xdr:ext cx="469744" cy="259045"/>
    <xdr:sp macro="" textlink="">
      <xdr:nvSpPr>
        <xdr:cNvPr id="658" name="テキスト ボックス 657"/>
        <xdr:cNvSpPr txBox="1"/>
      </xdr:nvSpPr>
      <xdr:spPr>
        <a:xfrm>
          <a:off x="14357428" y="135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82522</xdr:rowOff>
    </xdr:from>
    <xdr:to>
      <xdr:col>72</xdr:col>
      <xdr:colOff>38100</xdr:colOff>
      <xdr:row>79</xdr:row>
      <xdr:rowOff>12672</xdr:rowOff>
    </xdr:to>
    <xdr:sp macro="" textlink="">
      <xdr:nvSpPr>
        <xdr:cNvPr id="659" name="楕円 658"/>
        <xdr:cNvSpPr/>
      </xdr:nvSpPr>
      <xdr:spPr>
        <a:xfrm>
          <a:off x="13652500" y="13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3799</xdr:rowOff>
    </xdr:from>
    <xdr:ext cx="469744" cy="259045"/>
    <xdr:sp macro="" textlink="">
      <xdr:nvSpPr>
        <xdr:cNvPr id="660" name="テキスト ボックス 659"/>
        <xdr:cNvSpPr txBox="1"/>
      </xdr:nvSpPr>
      <xdr:spPr>
        <a:xfrm>
          <a:off x="13468428" y="135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75833</xdr:rowOff>
    </xdr:from>
    <xdr:to>
      <xdr:col>67</xdr:col>
      <xdr:colOff>101600</xdr:colOff>
      <xdr:row>79</xdr:row>
      <xdr:rowOff>5983</xdr:rowOff>
    </xdr:to>
    <xdr:sp macro="" textlink="">
      <xdr:nvSpPr>
        <xdr:cNvPr id="661" name="楕円 660"/>
        <xdr:cNvSpPr/>
      </xdr:nvSpPr>
      <xdr:spPr>
        <a:xfrm>
          <a:off x="12763500" y="13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168560</xdr:rowOff>
    </xdr:from>
    <xdr:ext cx="469744" cy="259045"/>
    <xdr:sp macro="" textlink="">
      <xdr:nvSpPr>
        <xdr:cNvPr id="662" name="テキスト ボックス 661"/>
        <xdr:cNvSpPr txBox="1"/>
      </xdr:nvSpPr>
      <xdr:spPr>
        <a:xfrm>
          <a:off x="12579428" y="13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107407</xdr:rowOff>
    </xdr:from>
    <xdr:to>
      <xdr:col>85</xdr:col>
      <xdr:colOff>127000</xdr:colOff>
      <xdr:row>97</xdr:row>
      <xdr:rowOff>112171</xdr:rowOff>
    </xdr:to>
    <xdr:cxnSp macro="">
      <xdr:nvCxnSpPr>
        <xdr:cNvPr id="689" name="直線コネクタ 688"/>
        <xdr:cNvCxnSpPr/>
      </xdr:nvCxnSpPr>
      <xdr:spPr>
        <a:xfrm>
          <a:off x="15481300" y="16738057"/>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107407</xdr:rowOff>
    </xdr:from>
    <xdr:to>
      <xdr:col>81</xdr:col>
      <xdr:colOff>50800</xdr:colOff>
      <xdr:row>97</xdr:row>
      <xdr:rowOff>120653</xdr:rowOff>
    </xdr:to>
    <xdr:cxnSp macro="">
      <xdr:nvCxnSpPr>
        <xdr:cNvPr id="692" name="直線コネクタ 691"/>
        <xdr:cNvCxnSpPr/>
      </xdr:nvCxnSpPr>
      <xdr:spPr>
        <a:xfrm flipV="1">
          <a:off x="14592300" y="16738057"/>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105918</xdr:rowOff>
    </xdr:from>
    <xdr:to>
      <xdr:col>76</xdr:col>
      <xdr:colOff>114300</xdr:colOff>
      <xdr:row>97</xdr:row>
      <xdr:rowOff>120653</xdr:rowOff>
    </xdr:to>
    <xdr:cxnSp macro="">
      <xdr:nvCxnSpPr>
        <xdr:cNvPr id="695" name="直線コネクタ 694"/>
        <xdr:cNvCxnSpPr/>
      </xdr:nvCxnSpPr>
      <xdr:spPr>
        <a:xfrm>
          <a:off x="13703300" y="16736568"/>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105918</xdr:rowOff>
    </xdr:from>
    <xdr:to>
      <xdr:col>71</xdr:col>
      <xdr:colOff>177800</xdr:colOff>
      <xdr:row>97</xdr:row>
      <xdr:rowOff>116487</xdr:rowOff>
    </xdr:to>
    <xdr:cxnSp macro="">
      <xdr:nvCxnSpPr>
        <xdr:cNvPr id="698" name="直線コネクタ 697"/>
        <xdr:cNvCxnSpPr/>
      </xdr:nvCxnSpPr>
      <xdr:spPr>
        <a:xfrm flipV="1">
          <a:off x="12814300" y="16736568"/>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61371</xdr:rowOff>
    </xdr:from>
    <xdr:to>
      <xdr:col>85</xdr:col>
      <xdr:colOff>177800</xdr:colOff>
      <xdr:row>97</xdr:row>
      <xdr:rowOff>162971</xdr:rowOff>
    </xdr:to>
    <xdr:sp macro="" textlink="">
      <xdr:nvSpPr>
        <xdr:cNvPr id="708" name="楕円 707"/>
        <xdr:cNvSpPr/>
      </xdr:nvSpPr>
      <xdr:spPr>
        <a:xfrm>
          <a:off x="16268700" y="1669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147748</xdr:rowOff>
    </xdr:from>
    <xdr:ext cx="534377" cy="259045"/>
    <xdr:sp macro="" textlink="">
      <xdr:nvSpPr>
        <xdr:cNvPr id="709" name="公債費該当値テキスト"/>
        <xdr:cNvSpPr txBox="1"/>
      </xdr:nvSpPr>
      <xdr:spPr>
        <a:xfrm>
          <a:off x="16370300" y="1660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56607</xdr:rowOff>
    </xdr:from>
    <xdr:to>
      <xdr:col>81</xdr:col>
      <xdr:colOff>101600</xdr:colOff>
      <xdr:row>97</xdr:row>
      <xdr:rowOff>158207</xdr:rowOff>
    </xdr:to>
    <xdr:sp macro="" textlink="">
      <xdr:nvSpPr>
        <xdr:cNvPr id="710" name="楕円 709"/>
        <xdr:cNvSpPr/>
      </xdr:nvSpPr>
      <xdr:spPr>
        <a:xfrm>
          <a:off x="15430500" y="1668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149334</xdr:rowOff>
    </xdr:from>
    <xdr:ext cx="534377" cy="259045"/>
    <xdr:sp macro="" textlink="">
      <xdr:nvSpPr>
        <xdr:cNvPr id="711" name="テキスト ボックス 710"/>
        <xdr:cNvSpPr txBox="1"/>
      </xdr:nvSpPr>
      <xdr:spPr>
        <a:xfrm>
          <a:off x="15214111" y="167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69853</xdr:rowOff>
    </xdr:from>
    <xdr:to>
      <xdr:col>76</xdr:col>
      <xdr:colOff>165100</xdr:colOff>
      <xdr:row>98</xdr:row>
      <xdr:rowOff>3</xdr:rowOff>
    </xdr:to>
    <xdr:sp macro="" textlink="">
      <xdr:nvSpPr>
        <xdr:cNvPr id="712" name="楕円 711"/>
        <xdr:cNvSpPr/>
      </xdr:nvSpPr>
      <xdr:spPr>
        <a:xfrm>
          <a:off x="14541500" y="167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162580</xdr:rowOff>
    </xdr:from>
    <xdr:ext cx="534377" cy="259045"/>
    <xdr:sp macro="" textlink="">
      <xdr:nvSpPr>
        <xdr:cNvPr id="713" name="テキスト ボックス 712"/>
        <xdr:cNvSpPr txBox="1"/>
      </xdr:nvSpPr>
      <xdr:spPr>
        <a:xfrm>
          <a:off x="14325111" y="1679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55118</xdr:rowOff>
    </xdr:from>
    <xdr:to>
      <xdr:col>72</xdr:col>
      <xdr:colOff>38100</xdr:colOff>
      <xdr:row>97</xdr:row>
      <xdr:rowOff>156718</xdr:rowOff>
    </xdr:to>
    <xdr:sp macro="" textlink="">
      <xdr:nvSpPr>
        <xdr:cNvPr id="714" name="楕円 713"/>
        <xdr:cNvSpPr/>
      </xdr:nvSpPr>
      <xdr:spPr>
        <a:xfrm>
          <a:off x="13652500" y="166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147845</xdr:rowOff>
    </xdr:from>
    <xdr:ext cx="534377" cy="259045"/>
    <xdr:sp macro="" textlink="">
      <xdr:nvSpPr>
        <xdr:cNvPr id="715" name="テキスト ボックス 714"/>
        <xdr:cNvSpPr txBox="1"/>
      </xdr:nvSpPr>
      <xdr:spPr>
        <a:xfrm>
          <a:off x="13436111" y="1677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65687</xdr:rowOff>
    </xdr:from>
    <xdr:to>
      <xdr:col>67</xdr:col>
      <xdr:colOff>101600</xdr:colOff>
      <xdr:row>97</xdr:row>
      <xdr:rowOff>167287</xdr:rowOff>
    </xdr:to>
    <xdr:sp macro="" textlink="">
      <xdr:nvSpPr>
        <xdr:cNvPr id="716" name="楕円 715"/>
        <xdr:cNvSpPr/>
      </xdr:nvSpPr>
      <xdr:spPr>
        <a:xfrm>
          <a:off x="12763500" y="166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158414</xdr:rowOff>
    </xdr:from>
    <xdr:ext cx="534377" cy="259045"/>
    <xdr:sp macro="" textlink="">
      <xdr:nvSpPr>
        <xdr:cNvPr id="717" name="テキスト ボックス 716"/>
        <xdr:cNvSpPr txBox="1"/>
      </xdr:nvSpPr>
      <xdr:spPr>
        <a:xfrm>
          <a:off x="12547111" y="1678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歳出総額から算出する住民一人当たりのコストは、</a:t>
          </a:r>
          <a:r>
            <a:rPr kumimoji="1" lang="en-US" altLang="ja-JP" sz="1100">
              <a:solidFill>
                <a:schemeClr val="dk1"/>
              </a:solidFill>
              <a:effectLst/>
              <a:latin typeface="+mn-lt"/>
              <a:ea typeface="+mn-ea"/>
              <a:cs typeface="+mn-cs"/>
            </a:rPr>
            <a:t>644,413</a:t>
          </a:r>
          <a:r>
            <a:rPr kumimoji="1" lang="ja-JP" altLang="ja-JP" sz="1100">
              <a:solidFill>
                <a:schemeClr val="dk1"/>
              </a:solidFill>
              <a:effectLst/>
              <a:latin typeface="+mn-lt"/>
              <a:ea typeface="+mn-ea"/>
              <a:cs typeface="+mn-cs"/>
            </a:rPr>
            <a:t>円となり、前年度よりも</a:t>
          </a:r>
          <a:r>
            <a:rPr kumimoji="1" lang="en-US" altLang="ja-JP" sz="1100">
              <a:solidFill>
                <a:schemeClr val="dk1"/>
              </a:solidFill>
              <a:effectLst/>
              <a:latin typeface="+mn-lt"/>
              <a:ea typeface="+mn-ea"/>
              <a:cs typeface="+mn-cs"/>
            </a:rPr>
            <a:t>12,615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した。類似団体平均との比較で</a:t>
          </a:r>
          <a:r>
            <a:rPr kumimoji="1" lang="ja-JP" altLang="en-US" sz="1100">
              <a:solidFill>
                <a:schemeClr val="dk1"/>
              </a:solidFill>
              <a:effectLst/>
              <a:latin typeface="+mn-lt"/>
              <a:ea typeface="+mn-ea"/>
              <a:cs typeface="+mn-cs"/>
            </a:rPr>
            <a:t>平均以上の</a:t>
          </a:r>
          <a:r>
            <a:rPr kumimoji="1" lang="ja-JP" altLang="ja-JP" sz="1100">
              <a:solidFill>
                <a:schemeClr val="dk1"/>
              </a:solidFill>
              <a:effectLst/>
              <a:latin typeface="+mn-lt"/>
              <a:ea typeface="+mn-ea"/>
              <a:cs typeface="+mn-cs"/>
            </a:rPr>
            <a:t>項目は、</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民生費となっている。</a:t>
          </a:r>
          <a:endParaRPr lang="ja-JP" altLang="ja-JP" sz="1400">
            <a:effectLst/>
          </a:endParaRPr>
        </a:p>
        <a:p>
          <a:r>
            <a:rPr kumimoji="1" lang="ja-JP" altLang="ja-JP" sz="1100">
              <a:solidFill>
                <a:schemeClr val="dk1"/>
              </a:solidFill>
              <a:effectLst/>
              <a:latin typeface="+mn-lt"/>
              <a:ea typeface="+mn-ea"/>
              <a:cs typeface="+mn-cs"/>
            </a:rPr>
            <a:t>総務費における住民一人当たりのコストは、</a:t>
          </a:r>
          <a:r>
            <a:rPr kumimoji="1" lang="en-US" altLang="ja-JP" sz="1100">
              <a:solidFill>
                <a:schemeClr val="dk1"/>
              </a:solidFill>
              <a:effectLst/>
              <a:latin typeface="+mn-lt"/>
              <a:ea typeface="+mn-ea"/>
              <a:cs typeface="+mn-cs"/>
            </a:rPr>
            <a:t>175,068</a:t>
          </a:r>
          <a:r>
            <a:rPr kumimoji="1" lang="ja-JP" altLang="ja-JP" sz="1100">
              <a:solidFill>
                <a:schemeClr val="dk1"/>
              </a:solidFill>
              <a:effectLst/>
              <a:latin typeface="+mn-lt"/>
              <a:ea typeface="+mn-ea"/>
              <a:cs typeface="+mn-cs"/>
            </a:rPr>
            <a:t>円となっており、類似団体平均より</a:t>
          </a:r>
          <a:r>
            <a:rPr kumimoji="1" lang="en-US" altLang="ja-JP" sz="1100">
              <a:solidFill>
                <a:schemeClr val="dk1"/>
              </a:solidFill>
              <a:effectLst/>
              <a:latin typeface="+mn-lt"/>
              <a:ea typeface="+mn-ea"/>
              <a:cs typeface="+mn-cs"/>
            </a:rPr>
            <a:t>32,914</a:t>
          </a:r>
          <a:r>
            <a:rPr kumimoji="1" lang="ja-JP" altLang="ja-JP" sz="1100">
              <a:solidFill>
                <a:schemeClr val="dk1"/>
              </a:solidFill>
              <a:effectLst/>
              <a:latin typeface="+mn-lt"/>
              <a:ea typeface="+mn-ea"/>
              <a:cs typeface="+mn-cs"/>
            </a:rPr>
            <a:t>円上回っている。</a:t>
          </a:r>
          <a:r>
            <a:rPr kumimoji="1" lang="ja-JP" altLang="en-US" sz="1100">
              <a:solidFill>
                <a:schemeClr val="dk1"/>
              </a:solidFill>
              <a:effectLst/>
              <a:latin typeface="+mn-lt"/>
              <a:ea typeface="+mn-ea"/>
              <a:cs typeface="+mn-cs"/>
            </a:rPr>
            <a:t>決算額全体でみると、総務費のうち総務管理費が総務費全体の</a:t>
          </a:r>
          <a:r>
            <a:rPr kumimoji="1" lang="en-US" altLang="ja-JP" sz="1100">
              <a:solidFill>
                <a:schemeClr val="dk1"/>
              </a:solidFill>
              <a:effectLst/>
              <a:latin typeface="+mn-lt"/>
              <a:ea typeface="+mn-ea"/>
              <a:cs typeface="+mn-cs"/>
            </a:rPr>
            <a:t>91%</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これは、人件費、ふるさと応援寄附金事業、</a:t>
          </a:r>
          <a:r>
            <a:rPr kumimoji="1" lang="ja-JP" altLang="en-US" sz="1100">
              <a:solidFill>
                <a:schemeClr val="dk1"/>
              </a:solidFill>
              <a:effectLst/>
              <a:latin typeface="+mn-lt"/>
              <a:ea typeface="+mn-ea"/>
              <a:cs typeface="+mn-cs"/>
            </a:rPr>
            <a:t>物価高騰重点支援</a:t>
          </a:r>
          <a:r>
            <a:rPr kumimoji="1" lang="ja-JP" altLang="ja-JP" sz="1100">
              <a:solidFill>
                <a:schemeClr val="dk1"/>
              </a:solidFill>
              <a:effectLst/>
              <a:latin typeface="+mn-lt"/>
              <a:ea typeface="+mn-ea"/>
              <a:cs typeface="+mn-cs"/>
            </a:rPr>
            <a:t>応援</a:t>
          </a:r>
          <a:r>
            <a:rPr kumimoji="1" lang="ja-JP" altLang="en-US" sz="1100">
              <a:solidFill>
                <a:schemeClr val="dk1"/>
              </a:solidFill>
              <a:effectLst/>
              <a:latin typeface="+mn-lt"/>
              <a:ea typeface="+mn-ea"/>
              <a:cs typeface="+mn-cs"/>
            </a:rPr>
            <a:t>券交付</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及び特定目的基金への積立金など</a:t>
          </a:r>
          <a:r>
            <a:rPr kumimoji="1" lang="ja-JP" altLang="ja-JP" sz="1100">
              <a:solidFill>
                <a:schemeClr val="dk1"/>
              </a:solidFill>
              <a:effectLst/>
              <a:latin typeface="+mn-lt"/>
              <a:ea typeface="+mn-ea"/>
              <a:cs typeface="+mn-cs"/>
            </a:rPr>
            <a:t>が要因となっている。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民生費における住民一人当たりのコストは、</a:t>
          </a:r>
          <a:r>
            <a:rPr kumimoji="1" lang="en-US" altLang="ja-JP" sz="1100">
              <a:solidFill>
                <a:schemeClr val="dk1"/>
              </a:solidFill>
              <a:effectLst/>
              <a:latin typeface="+mn-lt"/>
              <a:ea typeface="+mn-ea"/>
              <a:cs typeface="+mn-cs"/>
            </a:rPr>
            <a:t>183,907</a:t>
          </a:r>
          <a:r>
            <a:rPr kumimoji="1" lang="ja-JP" altLang="ja-JP" sz="1100">
              <a:solidFill>
                <a:schemeClr val="dk1"/>
              </a:solidFill>
              <a:effectLst/>
              <a:latin typeface="+mn-lt"/>
              <a:ea typeface="+mn-ea"/>
              <a:cs typeface="+mn-cs"/>
            </a:rPr>
            <a:t>円となっており、類似団体平均より</a:t>
          </a:r>
          <a:r>
            <a:rPr kumimoji="1" lang="en-US" altLang="ja-JP" sz="1100">
              <a:solidFill>
                <a:schemeClr val="dk1"/>
              </a:solidFill>
              <a:effectLst/>
              <a:latin typeface="+mn-lt"/>
              <a:ea typeface="+mn-ea"/>
              <a:cs typeface="+mn-cs"/>
            </a:rPr>
            <a:t>4,884</a:t>
          </a:r>
          <a:r>
            <a:rPr kumimoji="1" lang="ja-JP" altLang="ja-JP" sz="1100">
              <a:solidFill>
                <a:schemeClr val="dk1"/>
              </a:solidFill>
              <a:effectLst/>
              <a:latin typeface="+mn-lt"/>
              <a:ea typeface="+mn-ea"/>
              <a:cs typeface="+mn-cs"/>
            </a:rPr>
            <a:t>円上回っている。決算額全体でみると、</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費のうち</a:t>
          </a:r>
          <a:r>
            <a:rPr kumimoji="1" lang="ja-JP" altLang="en-US" sz="1100">
              <a:solidFill>
                <a:schemeClr val="dk1"/>
              </a:solidFill>
              <a:effectLst/>
              <a:latin typeface="+mn-lt"/>
              <a:ea typeface="+mn-ea"/>
              <a:cs typeface="+mn-cs"/>
            </a:rPr>
            <a:t>社会福祉</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費全体の</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障がい者自立支援事業費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非課税世帯追加支援の給付金給付事業な</a:t>
          </a:r>
          <a:r>
            <a:rPr kumimoji="1" lang="ja-JP" altLang="ja-JP" sz="1100">
              <a:solidFill>
                <a:schemeClr val="dk1"/>
              </a:solidFill>
              <a:effectLst/>
              <a:latin typeface="+mn-lt"/>
              <a:ea typeface="+mn-ea"/>
              <a:cs typeface="+mn-cs"/>
            </a:rPr>
            <a:t>どが要因となっている。</a:t>
          </a:r>
          <a:endParaRPr lang="ja-JP" altLang="ja-JP" sz="1400">
            <a:effectLst/>
          </a:endParaRPr>
        </a:p>
        <a:p>
          <a:r>
            <a:rPr kumimoji="1" lang="ja-JP" altLang="ja-JP" sz="1100">
              <a:solidFill>
                <a:schemeClr val="dk1"/>
              </a:solidFill>
              <a:effectLst/>
              <a:latin typeface="+mn-lt"/>
              <a:ea typeface="+mn-ea"/>
              <a:cs typeface="+mn-cs"/>
            </a:rPr>
            <a:t>目的別では、ほとんどの項目において、類似団体平均額を下回っているものの、限られた財源を有効に活用するため、令和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大綱の下、これまでの取り組みを見直し、検証し、新たな視点で改革に取り組み、最小の経費で最大の効果を挙げるよう、事務事業の一層の効率化を実施し、持続可能な行財政運営により、質の高い行政サービスの提供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実質収支額は継続的に黒字を確保している。実質単年度収支についても、年度によって増減はあるものの黒字を確保している。財政調整基金の残高は</a:t>
          </a:r>
          <a:r>
            <a:rPr kumimoji="1" lang="en-US" altLang="ja-JP" sz="1100">
              <a:solidFill>
                <a:schemeClr val="dk1"/>
              </a:solidFill>
              <a:effectLst/>
              <a:latin typeface="+mn-lt"/>
              <a:ea typeface="+mn-ea"/>
              <a:cs typeface="+mn-cs"/>
            </a:rPr>
            <a:t>892</a:t>
          </a:r>
          <a:r>
            <a:rPr kumimoji="1" lang="ja-JP" altLang="ja-JP" sz="1100">
              <a:solidFill>
                <a:schemeClr val="dk1"/>
              </a:solidFill>
              <a:effectLst/>
              <a:latin typeface="+mn-lt"/>
              <a:ea typeface="+mn-ea"/>
              <a:cs typeface="+mn-cs"/>
            </a:rPr>
            <a:t>百万円で、前年度比</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百万円の増となり、標準財政規模に占める比率は、前年度と比べ</a:t>
          </a:r>
          <a:r>
            <a:rPr kumimoji="1" lang="en-US" altLang="ja-JP" sz="1100">
              <a:solidFill>
                <a:schemeClr val="dk1"/>
              </a:solidFill>
              <a:effectLst/>
              <a:latin typeface="+mn-lt"/>
              <a:ea typeface="+mn-ea"/>
              <a:cs typeface="+mn-cs"/>
            </a:rPr>
            <a:t>1.06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後も、事務事業の見直し・統廃合など歳出の合理化により行財政改革を推進し、財政調整基金の取崩しを極力避けつつ、歳入歳出のバランスを考慮した健全な財政運営に努める。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a:t>
          </a:r>
          <a:r>
            <a:rPr kumimoji="1" lang="ja-JP" altLang="en-US" sz="1100">
              <a:solidFill>
                <a:schemeClr val="dk1"/>
              </a:solidFill>
              <a:effectLst/>
              <a:latin typeface="+mn-lt"/>
              <a:ea typeface="+mn-ea"/>
              <a:cs typeface="+mn-cs"/>
            </a:rPr>
            <a:t>をはじめ、すべての</a:t>
          </a:r>
          <a:r>
            <a:rPr kumimoji="1" lang="ja-JP" altLang="ja-JP" sz="1100">
              <a:solidFill>
                <a:schemeClr val="dk1"/>
              </a:solidFill>
              <a:effectLst/>
              <a:latin typeface="+mn-lt"/>
              <a:ea typeface="+mn-ea"/>
              <a:cs typeface="+mn-cs"/>
            </a:rPr>
            <a:t>会計が黒字であり、赤字額はない。</a:t>
          </a:r>
          <a:endParaRPr lang="ja-JP" altLang="ja-JP" sz="1400">
            <a:effectLst/>
          </a:endParaRPr>
        </a:p>
        <a:p>
          <a:r>
            <a:rPr kumimoji="1" lang="ja-JP" altLang="ja-JP" sz="1100">
              <a:solidFill>
                <a:schemeClr val="dk1"/>
              </a:solidFill>
              <a:effectLst/>
              <a:latin typeface="+mn-lt"/>
              <a:ea typeface="+mn-ea"/>
              <a:cs typeface="+mn-cs"/>
            </a:rPr>
            <a:t>介護保険特別会計においては、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新型コロナウイルス感染症の影響によるサービスの利用控えが</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年度からはサービスの利用が回復したことにより</a:t>
          </a:r>
          <a:r>
            <a:rPr kumimoji="1" lang="ja-JP" altLang="ja-JP" sz="1100">
              <a:solidFill>
                <a:schemeClr val="dk1"/>
              </a:solidFill>
              <a:effectLst/>
              <a:latin typeface="+mn-lt"/>
              <a:ea typeface="+mn-ea"/>
              <a:cs typeface="+mn-cs"/>
            </a:rPr>
            <a:t>給付費が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、黒字額は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今後、税収及び普通交付税の伸びが見込めないと予想されるので、一般会計のみならず、各会計において適正な財政運営、企業経営に努める。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15058_&#20843;&#30334;&#2794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65.5</v>
          </cell>
          <cell r="BX53">
            <v>66.900000000000006</v>
          </cell>
          <cell r="CF53">
            <v>68.5</v>
          </cell>
          <cell r="CN53">
            <v>68.8</v>
          </cell>
          <cell r="CV53">
            <v>70.2</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row>
        <row r="75">
          <cell r="BP75">
            <v>6.7</v>
          </cell>
          <cell r="BX75">
            <v>5.6</v>
          </cell>
          <cell r="CF75">
            <v>4.9000000000000004</v>
          </cell>
          <cell r="CN75">
            <v>3.7</v>
          </cell>
          <cell r="CV75">
            <v>3.4</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C20" sqref="AC20:AG2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6962544</v>
      </c>
      <c r="BO4" s="371"/>
      <c r="BP4" s="371"/>
      <c r="BQ4" s="371"/>
      <c r="BR4" s="371"/>
      <c r="BS4" s="371"/>
      <c r="BT4" s="371"/>
      <c r="BU4" s="372"/>
      <c r="BV4" s="370">
        <v>6987273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11.8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6503412</v>
      </c>
      <c r="BO5" s="408"/>
      <c r="BP5" s="408"/>
      <c r="BQ5" s="408"/>
      <c r="BR5" s="408"/>
      <c r="BS5" s="408"/>
      <c r="BT5" s="408"/>
      <c r="BU5" s="409"/>
      <c r="BV5" s="407">
        <v>6491097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83.7</v>
      </c>
      <c r="CU5" s="405"/>
      <c r="CV5" s="405"/>
      <c r="CW5" s="405"/>
      <c r="CX5" s="405"/>
      <c r="CY5" s="405"/>
      <c r="CZ5" s="405"/>
      <c r="DA5" s="406"/>
      <c r="DB5" s="404">
        <v>81.400000000000006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459132</v>
      </c>
      <c r="BO6" s="408"/>
      <c r="BP6" s="408"/>
      <c r="BQ6" s="408"/>
      <c r="BR6" s="408"/>
      <c r="BS6" s="408"/>
      <c r="BT6" s="408"/>
      <c r="BU6" s="409"/>
      <c r="BV6" s="407">
        <v>496176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84.1</v>
      </c>
      <c r="CU6" s="445"/>
      <c r="CV6" s="445"/>
      <c r="CW6" s="445"/>
      <c r="CX6" s="445"/>
      <c r="CY6" s="445"/>
      <c r="CZ6" s="445"/>
      <c r="DA6" s="446"/>
      <c r="DB6" s="444">
        <v>82.5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9322</v>
      </c>
      <c r="BO7" s="408"/>
      <c r="BP7" s="408"/>
      <c r="BQ7" s="408"/>
      <c r="BR7" s="408"/>
      <c r="BS7" s="408"/>
      <c r="BT7" s="408"/>
      <c r="BU7" s="409"/>
      <c r="BV7" s="407">
        <v>4616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4196766</v>
      </c>
      <c r="CU7" s="408"/>
      <c r="CV7" s="408"/>
      <c r="CW7" s="408"/>
      <c r="CX7" s="408"/>
      <c r="CY7" s="408"/>
      <c r="CZ7" s="408"/>
      <c r="DA7" s="409"/>
      <c r="DB7" s="407">
        <v>4162486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449810</v>
      </c>
      <c r="BO8" s="408"/>
      <c r="BP8" s="408"/>
      <c r="BQ8" s="408"/>
      <c r="BR8" s="408"/>
      <c r="BS8" s="408"/>
      <c r="BT8" s="408"/>
      <c r="BU8" s="409"/>
      <c r="BV8" s="407">
        <v>491560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0.41</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10195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-41750</v>
      </c>
      <c r="BO9" s="408"/>
      <c r="BP9" s="408"/>
      <c r="BQ9" s="408"/>
      <c r="BR9" s="408"/>
      <c r="BS9" s="408"/>
      <c r="BT9" s="408"/>
      <c r="BU9" s="409"/>
      <c r="BV9" s="407">
        <v>107160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7.9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11027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51467</v>
      </c>
      <c r="BO10" s="408"/>
      <c r="BP10" s="408"/>
      <c r="BQ10" s="408"/>
      <c r="BR10" s="408"/>
      <c r="BS10" s="408"/>
      <c r="BT10" s="408"/>
      <c r="BU10" s="409"/>
      <c r="BV10" s="407">
        <v>1242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1869</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10092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9917</v>
      </c>
      <c r="S13" s="492"/>
      <c r="T13" s="492"/>
      <c r="U13" s="492"/>
      <c r="V13" s="493"/>
      <c r="W13" s="423" t="s">
        <v>131</v>
      </c>
      <c r="X13" s="424"/>
      <c r="Y13" s="424"/>
      <c r="Z13" s="424"/>
      <c r="AA13" s="424"/>
      <c r="AB13" s="414"/>
      <c r="AC13" s="458">
        <v>144</v>
      </c>
      <c r="AD13" s="459"/>
      <c r="AE13" s="459"/>
      <c r="AF13" s="459"/>
      <c r="AG13" s="501"/>
      <c r="AH13" s="458">
        <v>177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9717</v>
      </c>
      <c r="BO13" s="408"/>
      <c r="BP13" s="408"/>
      <c r="BQ13" s="408"/>
      <c r="BR13" s="408"/>
      <c r="BS13" s="408"/>
      <c r="BT13" s="408"/>
      <c r="BU13" s="409"/>
      <c r="BV13" s="407">
        <v>110271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3.4</v>
      </c>
      <c r="CU13" s="405"/>
      <c r="CV13" s="405"/>
      <c r="CW13" s="405"/>
      <c r="CX13" s="405"/>
      <c r="CY13" s="405"/>
      <c r="CZ13" s="405"/>
      <c r="DA13" s="406"/>
      <c r="DB13" s="404">
        <v>3.7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10274</v>
      </c>
      <c r="S14" s="492"/>
      <c r="T14" s="492"/>
      <c r="U14" s="492"/>
      <c r="V14" s="493"/>
      <c r="W14" s="397"/>
      <c r="X14" s="398"/>
      <c r="Y14" s="398"/>
      <c r="Z14" s="398"/>
      <c r="AA14" s="398"/>
      <c r="AB14" s="387"/>
      <c r="AC14" s="494">
        <v>2.9</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10105</v>
      </c>
      <c r="S15" s="492"/>
      <c r="T15" s="492"/>
      <c r="U15" s="492"/>
      <c r="V15" s="493"/>
      <c r="W15" s="423" t="s">
        <v>137</v>
      </c>
      <c r="X15" s="424"/>
      <c r="Y15" s="424"/>
      <c r="Z15" s="424"/>
      <c r="AA15" s="424"/>
      <c r="AB15" s="414"/>
      <c r="AC15" s="458">
        <v>2090</v>
      </c>
      <c r="AD15" s="459"/>
      <c r="AE15" s="459"/>
      <c r="AF15" s="459"/>
      <c r="AG15" s="501"/>
      <c r="AH15" s="458">
        <v>2247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1532801</v>
      </c>
      <c r="BO15" s="371"/>
      <c r="BP15" s="371"/>
      <c r="BQ15" s="371"/>
      <c r="BR15" s="371"/>
      <c r="BS15" s="371"/>
      <c r="BT15" s="371"/>
      <c r="BU15" s="372"/>
      <c r="BV15" s="370">
        <v>1522923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41.7</v>
      </c>
      <c r="AD16" s="495"/>
      <c r="AE16" s="495"/>
      <c r="AF16" s="495"/>
      <c r="AG16" s="496"/>
      <c r="AH16" s="494">
        <v>42.5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3778223</v>
      </c>
      <c r="BO16" s="408"/>
      <c r="BP16" s="408"/>
      <c r="BQ16" s="408"/>
      <c r="BR16" s="408"/>
      <c r="BS16" s="408"/>
      <c r="BT16" s="408"/>
      <c r="BU16" s="409"/>
      <c r="BV16" s="407">
        <v>3717386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2774</v>
      </c>
      <c r="AD17" s="459"/>
      <c r="AE17" s="459"/>
      <c r="AF17" s="459"/>
      <c r="AG17" s="501"/>
      <c r="AH17" s="458">
        <v>2858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1927015</v>
      </c>
      <c r="BO17" s="408"/>
      <c r="BP17" s="408"/>
      <c r="BQ17" s="408"/>
      <c r="BR17" s="408"/>
      <c r="BS17" s="408"/>
      <c r="BT17" s="408"/>
      <c r="BU17" s="409"/>
      <c r="BV17" s="407">
        <v>1915181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128.79</v>
      </c>
      <c r="M18" s="531"/>
      <c r="N18" s="531"/>
      <c r="O18" s="531"/>
      <c r="P18" s="531"/>
      <c r="Q18" s="531"/>
      <c r="R18" s="532"/>
      <c r="S18" s="532"/>
      <c r="T18" s="532"/>
      <c r="U18" s="532"/>
      <c r="V18" s="533"/>
      <c r="W18" s="425"/>
      <c r="X18" s="426"/>
      <c r="Y18" s="426"/>
      <c r="Z18" s="426"/>
      <c r="AA18" s="426"/>
      <c r="AB18" s="417"/>
      <c r="AC18" s="534">
        <v>55.4</v>
      </c>
      <c r="AD18" s="535"/>
      <c r="AE18" s="535"/>
      <c r="AF18" s="535"/>
      <c r="AG18" s="536"/>
      <c r="AH18" s="534">
        <v>54.1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3593320</v>
      </c>
      <c r="BO18" s="408"/>
      <c r="BP18" s="408"/>
      <c r="BQ18" s="408"/>
      <c r="BR18" s="408"/>
      <c r="BS18" s="408"/>
      <c r="BT18" s="408"/>
      <c r="BU18" s="409"/>
      <c r="BV18" s="407">
        <v>3469767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79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5648839</v>
      </c>
      <c r="BO19" s="408"/>
      <c r="BP19" s="408"/>
      <c r="BQ19" s="408"/>
      <c r="BR19" s="408"/>
      <c r="BS19" s="408"/>
      <c r="BT19" s="408"/>
      <c r="BU19" s="409"/>
      <c r="BV19" s="407">
        <v>5635865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3879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2664124</v>
      </c>
      <c r="BO22" s="371"/>
      <c r="BP22" s="371"/>
      <c r="BQ22" s="371"/>
      <c r="BR22" s="371"/>
      <c r="BS22" s="371"/>
      <c r="BT22" s="371"/>
      <c r="BU22" s="372"/>
      <c r="BV22" s="370">
        <v>2940681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2570247</v>
      </c>
      <c r="BO23" s="408"/>
      <c r="BP23" s="408"/>
      <c r="BQ23" s="408"/>
      <c r="BR23" s="408"/>
      <c r="BS23" s="408"/>
      <c r="BT23" s="408"/>
      <c r="BU23" s="409"/>
      <c r="BV23" s="407">
        <v>2788121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6950</v>
      </c>
      <c r="R24" s="459"/>
      <c r="S24" s="459"/>
      <c r="T24" s="459"/>
      <c r="U24" s="459"/>
      <c r="V24" s="501"/>
      <c r="W24" s="553"/>
      <c r="X24" s="554"/>
      <c r="Y24" s="555"/>
      <c r="Z24" s="457" t="s">
        <v>162</v>
      </c>
      <c r="AA24" s="437"/>
      <c r="AB24" s="437"/>
      <c r="AC24" s="437"/>
      <c r="AD24" s="437"/>
      <c r="AE24" s="437"/>
      <c r="AF24" s="437"/>
      <c r="AG24" s="438"/>
      <c r="AH24" s="458">
        <v>149</v>
      </c>
      <c r="AI24" s="459"/>
      <c r="AJ24" s="459"/>
      <c r="AK24" s="459"/>
      <c r="AL24" s="501"/>
      <c r="AM24" s="458">
        <v>423905</v>
      </c>
      <c r="AN24" s="459"/>
      <c r="AO24" s="459"/>
      <c r="AP24" s="459"/>
      <c r="AQ24" s="459"/>
      <c r="AR24" s="501"/>
      <c r="AS24" s="458">
        <v>2845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1854271</v>
      </c>
      <c r="BO24" s="408"/>
      <c r="BP24" s="408"/>
      <c r="BQ24" s="408"/>
      <c r="BR24" s="408"/>
      <c r="BS24" s="408"/>
      <c r="BT24" s="408"/>
      <c r="BU24" s="409"/>
      <c r="BV24" s="407">
        <v>1920722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10328</v>
      </c>
      <c r="BO25" s="371"/>
      <c r="BP25" s="371"/>
      <c r="BQ25" s="371"/>
      <c r="BR25" s="371"/>
      <c r="BS25" s="371"/>
      <c r="BT25" s="371"/>
      <c r="BU25" s="372"/>
      <c r="BV25" s="370">
        <v>4677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166876</v>
      </c>
      <c r="BO27" s="527"/>
      <c r="BP27" s="527"/>
      <c r="BQ27" s="527"/>
      <c r="BR27" s="527"/>
      <c r="BS27" s="527"/>
      <c r="BT27" s="527"/>
      <c r="BU27" s="528"/>
      <c r="BV27" s="526">
        <v>266876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892429</v>
      </c>
      <c r="BO28" s="371"/>
      <c r="BP28" s="371"/>
      <c r="BQ28" s="371"/>
      <c r="BR28" s="371"/>
      <c r="BS28" s="371"/>
      <c r="BT28" s="371"/>
      <c r="BU28" s="372"/>
      <c r="BV28" s="370">
        <v>840962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8</v>
      </c>
      <c r="M29" s="459"/>
      <c r="N29" s="459"/>
      <c r="O29" s="459"/>
      <c r="P29" s="501"/>
      <c r="Q29" s="458">
        <v>2200</v>
      </c>
      <c r="R29" s="459"/>
      <c r="S29" s="459"/>
      <c r="T29" s="459"/>
      <c r="U29" s="459"/>
      <c r="V29" s="501"/>
      <c r="W29" s="556"/>
      <c r="X29" s="557"/>
      <c r="Y29" s="558"/>
      <c r="Z29" s="457" t="s">
        <v>177</v>
      </c>
      <c r="AA29" s="437"/>
      <c r="AB29" s="437"/>
      <c r="AC29" s="437"/>
      <c r="AD29" s="437"/>
      <c r="AE29" s="437"/>
      <c r="AF29" s="437"/>
      <c r="AG29" s="438"/>
      <c r="AH29" s="458">
        <v>149</v>
      </c>
      <c r="AI29" s="459"/>
      <c r="AJ29" s="459"/>
      <c r="AK29" s="459"/>
      <c r="AL29" s="501"/>
      <c r="AM29" s="458">
        <v>423905</v>
      </c>
      <c r="AN29" s="459"/>
      <c r="AO29" s="459"/>
      <c r="AP29" s="459"/>
      <c r="AQ29" s="459"/>
      <c r="AR29" s="501"/>
      <c r="AS29" s="458">
        <v>2845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64265</v>
      </c>
      <c r="BO29" s="408"/>
      <c r="BP29" s="408"/>
      <c r="BQ29" s="408"/>
      <c r="BR29" s="408"/>
      <c r="BS29" s="408"/>
      <c r="BT29" s="408"/>
      <c r="BU29" s="409"/>
      <c r="BV29" s="407">
        <v>64153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3169497</v>
      </c>
      <c r="BO30" s="527"/>
      <c r="BP30" s="527"/>
      <c r="BQ30" s="527"/>
      <c r="BR30" s="527"/>
      <c r="BS30" s="527"/>
      <c r="BT30" s="527"/>
      <c r="BU30" s="528"/>
      <c r="BV30" s="526">
        <v>2627474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岐阜県市町村退職手当組合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可茂消防事務組合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後期高齢者医療連合（一般会計分）</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後期高齢者医療連合（特別会計分）</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可茂公設地方卸売市場組合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1rDl0TcsdHVVoFUCWCTWIUNZpaFbOh/iF8LGeYX60APBDOQzzOkcGbH4Zob455KeNteMIJ1OTsuXunj0uwOwaw==" saltValue="e3k6V6rV6ZdF7JgBrXRI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15.62</v>
      </c>
      <c r="G34" s="33">
        <v>14.88</v>
      </c>
      <c r="H34" s="33">
        <v>14.95</v>
      </c>
      <c r="I34" s="33">
        <v>15.76</v>
      </c>
      <c r="J34" s="34">
        <v>17.940000000000001</v>
      </c>
      <c r="K34" s="22"/>
      <c r="L34" s="22"/>
      <c r="M34" s="22"/>
      <c r="N34" s="22"/>
      <c r="O34" s="22"/>
      <c r="P34" s="22"/>
    </row>
    <row r="35" spans="1:16" ht="39" customHeight="1" x14ac:dyDescent="0.15">
      <c r="A35" s="22"/>
      <c r="B35" s="35"/>
      <c r="C35" s="1145" t="s">
        <v>530</v>
      </c>
      <c r="D35" s="1146"/>
      <c r="E35" s="1147"/>
      <c r="F35" s="36">
        <v>7.96</v>
      </c>
      <c r="G35" s="37">
        <v>8.5299999999999994</v>
      </c>
      <c r="H35" s="37">
        <v>9.0299999999999994</v>
      </c>
      <c r="I35" s="37">
        <v>11.8</v>
      </c>
      <c r="J35" s="38">
        <v>10.71</v>
      </c>
      <c r="K35" s="22"/>
      <c r="L35" s="22"/>
      <c r="M35" s="22"/>
      <c r="N35" s="22"/>
      <c r="O35" s="22"/>
      <c r="P35" s="22"/>
    </row>
    <row r="36" spans="1:16" ht="39" customHeight="1" x14ac:dyDescent="0.15">
      <c r="A36" s="22"/>
      <c r="B36" s="35"/>
      <c r="C36" s="1145" t="s">
        <v>531</v>
      </c>
      <c r="D36" s="1146"/>
      <c r="E36" s="1147"/>
      <c r="F36" s="36">
        <v>0.48</v>
      </c>
      <c r="G36" s="37">
        <v>0.95</v>
      </c>
      <c r="H36" s="37">
        <v>1.68</v>
      </c>
      <c r="I36" s="37">
        <v>1.18</v>
      </c>
      <c r="J36" s="38">
        <v>1.23</v>
      </c>
      <c r="K36" s="22"/>
      <c r="L36" s="22"/>
      <c r="M36" s="22"/>
      <c r="N36" s="22"/>
      <c r="O36" s="22"/>
      <c r="P36" s="22"/>
    </row>
    <row r="37" spans="1:16" ht="39" customHeight="1" x14ac:dyDescent="0.15">
      <c r="A37" s="22"/>
      <c r="B37" s="35"/>
      <c r="C37" s="1145" t="s">
        <v>532</v>
      </c>
      <c r="D37" s="1146"/>
      <c r="E37" s="1147"/>
      <c r="F37" s="36">
        <v>0.5</v>
      </c>
      <c r="G37" s="37">
        <v>0.42</v>
      </c>
      <c r="H37" s="37">
        <v>0.23</v>
      </c>
      <c r="I37" s="37">
        <v>0.57999999999999996</v>
      </c>
      <c r="J37" s="38">
        <v>0.89</v>
      </c>
      <c r="K37" s="22"/>
      <c r="L37" s="22"/>
      <c r="M37" s="22"/>
      <c r="N37" s="22"/>
      <c r="O37" s="22"/>
      <c r="P37" s="22"/>
    </row>
    <row r="38" spans="1:16" ht="39" customHeight="1" x14ac:dyDescent="0.15">
      <c r="A38" s="22"/>
      <c r="B38" s="35"/>
      <c r="C38" s="1145" t="s">
        <v>533</v>
      </c>
      <c r="D38" s="1146"/>
      <c r="E38" s="1147"/>
      <c r="F38" s="36">
        <v>0.12</v>
      </c>
      <c r="G38" s="37">
        <v>0.11</v>
      </c>
      <c r="H38" s="37">
        <v>0.09</v>
      </c>
      <c r="I38" s="37">
        <v>0.12</v>
      </c>
      <c r="J38" s="38">
        <v>0.14000000000000001</v>
      </c>
      <c r="K38" s="22"/>
      <c r="L38" s="22"/>
      <c r="M38" s="22"/>
      <c r="N38" s="22"/>
      <c r="O38" s="22"/>
      <c r="P38" s="22"/>
    </row>
    <row r="39" spans="1:16" ht="39" customHeight="1" x14ac:dyDescent="0.15">
      <c r="A39" s="22"/>
      <c r="B39" s="35"/>
      <c r="C39" s="1145" t="s">
        <v>534</v>
      </c>
      <c r="D39" s="1146"/>
      <c r="E39" s="1147"/>
      <c r="F39" s="36">
        <v>0.71</v>
      </c>
      <c r="G39" s="37">
        <v>1.45</v>
      </c>
      <c r="H39" s="37">
        <v>2.75</v>
      </c>
      <c r="I39" s="37">
        <v>1.99</v>
      </c>
      <c r="J39" s="38">
        <v>0.08</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H1OS92vjD3fCpk+jGpPFKaAWMdRGrf2sbYEk+nL55s9uV8wfSa9jc/g2Uvfmxk7iqzCroMgyYqVdc3qU7e5MA==" saltValue="2wzI9wlNiwTzDjMGAlFO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464</v>
      </c>
      <c r="L45" s="60">
        <v>479</v>
      </c>
      <c r="M45" s="60">
        <v>435</v>
      </c>
      <c r="N45" s="60">
        <v>456</v>
      </c>
      <c r="O45" s="61">
        <v>439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264</v>
      </c>
      <c r="L48" s="64">
        <v>218</v>
      </c>
      <c r="M48" s="64">
        <v>189</v>
      </c>
      <c r="N48" s="64">
        <v>193</v>
      </c>
      <c r="O48" s="65">
        <v>191</v>
      </c>
      <c r="P48" s="48"/>
      <c r="Q48" s="48"/>
      <c r="R48" s="48"/>
      <c r="S48" s="48"/>
      <c r="T48" s="48"/>
      <c r="U48" s="48"/>
    </row>
    <row r="49" spans="1:21" ht="30.75" customHeight="1" x14ac:dyDescent="0.15">
      <c r="A49" s="48"/>
      <c r="B49" s="1155"/>
      <c r="C49" s="1156"/>
      <c r="D49" s="62"/>
      <c r="E49" s="1161" t="s">
        <v>14</v>
      </c>
      <c r="F49" s="1161"/>
      <c r="G49" s="1161"/>
      <c r="H49" s="1161"/>
      <c r="I49" s="1161"/>
      <c r="J49" s="1162"/>
      <c r="K49" s="63">
        <v>22</v>
      </c>
      <c r="L49" s="64">
        <v>24</v>
      </c>
      <c r="M49" s="64">
        <v>30</v>
      </c>
      <c r="N49" s="64">
        <v>33</v>
      </c>
      <c r="O49" s="65">
        <v>36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533</v>
      </c>
      <c r="L52" s="64">
        <v>547</v>
      </c>
      <c r="M52" s="64">
        <v>536</v>
      </c>
      <c r="N52" s="64">
        <v>557</v>
      </c>
      <c r="O52" s="65">
        <v>527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217</v>
      </c>
      <c r="L53" s="69">
        <v>174</v>
      </c>
      <c r="M53" s="69">
        <v>118</v>
      </c>
      <c r="N53" s="69">
        <v>125</v>
      </c>
      <c r="O53" s="70">
        <v>139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551</v>
      </c>
      <c r="L58" s="84" t="s">
        <v>551</v>
      </c>
      <c r="M58" s="84" t="s">
        <v>551</v>
      </c>
      <c r="N58" s="84" t="s">
        <v>551</v>
      </c>
      <c r="O58" s="85" t="s">
        <v>551</v>
      </c>
    </row>
    <row r="59" spans="1:21" ht="31.5" customHeight="1" x14ac:dyDescent="0.15">
      <c r="B59" s="1171"/>
      <c r="C59" s="1172"/>
      <c r="D59" s="1178" t="s">
        <v>26</v>
      </c>
      <c r="E59" s="1179"/>
      <c r="F59" s="1179"/>
      <c r="G59" s="1179"/>
      <c r="H59" s="1179"/>
      <c r="I59" s="1179"/>
      <c r="J59" s="1180"/>
      <c r="K59" s="86" t="s">
        <v>551</v>
      </c>
      <c r="L59" s="87" t="s">
        <v>551</v>
      </c>
      <c r="M59" s="87" t="s">
        <v>551</v>
      </c>
      <c r="N59" s="87" t="s">
        <v>551</v>
      </c>
      <c r="O59" s="88" t="s">
        <v>551</v>
      </c>
    </row>
    <row r="60" spans="1:21" ht="31.5" customHeight="1" thickBot="1" x14ac:dyDescent="0.2">
      <c r="B60" s="1173"/>
      <c r="C60" s="1174"/>
      <c r="D60" s="1181" t="s">
        <v>27</v>
      </c>
      <c r="E60" s="1182"/>
      <c r="F60" s="1182"/>
      <c r="G60" s="1182"/>
      <c r="H60" s="1182"/>
      <c r="I60" s="1182"/>
      <c r="J60" s="1183"/>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vd4ROW9JF7ELluZjp66NVxfTjQj1lyusLUWoiVPMoZjIM96hSVpWEDUklxUZaOGPY5ap28JIoCtwI5mFZE5dQ==" saltValue="5NEARTKwHmjuVdu+4pLt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3269</v>
      </c>
      <c r="J41" s="356">
        <v>3226</v>
      </c>
      <c r="K41" s="356">
        <v>3226</v>
      </c>
      <c r="L41" s="356">
        <v>2941</v>
      </c>
      <c r="M41" s="357">
        <v>2664</v>
      </c>
    </row>
    <row r="42" spans="2:13" ht="27.75" customHeight="1" x14ac:dyDescent="0.15">
      <c r="B42" s="1186"/>
      <c r="C42" s="1187"/>
      <c r="D42" s="106"/>
      <c r="E42" s="1192" t="s">
        <v>32</v>
      </c>
      <c r="F42" s="1192"/>
      <c r="G42" s="1192"/>
      <c r="H42" s="1193"/>
      <c r="I42" s="358" t="s">
        <v>486</v>
      </c>
      <c r="J42" s="359" t="s">
        <v>486</v>
      </c>
      <c r="K42" s="359" t="s">
        <v>486</v>
      </c>
      <c r="L42" s="359" t="s">
        <v>486</v>
      </c>
      <c r="M42" s="360" t="s">
        <v>486</v>
      </c>
    </row>
    <row r="43" spans="2:13" ht="27.75" customHeight="1" x14ac:dyDescent="0.15">
      <c r="B43" s="1186"/>
      <c r="C43" s="1187"/>
      <c r="D43" s="106"/>
      <c r="E43" s="1192" t="s">
        <v>33</v>
      </c>
      <c r="F43" s="1192"/>
      <c r="G43" s="1192"/>
      <c r="H43" s="1193"/>
      <c r="I43" s="358">
        <v>2255</v>
      </c>
      <c r="J43" s="359">
        <v>1839</v>
      </c>
      <c r="K43" s="359">
        <v>1350</v>
      </c>
      <c r="L43" s="359">
        <v>1225</v>
      </c>
      <c r="M43" s="360">
        <v>934</v>
      </c>
    </row>
    <row r="44" spans="2:13" ht="27.75" customHeight="1" x14ac:dyDescent="0.15">
      <c r="B44" s="1186"/>
      <c r="C44" s="1187"/>
      <c r="D44" s="106"/>
      <c r="E44" s="1192" t="s">
        <v>34</v>
      </c>
      <c r="F44" s="1192"/>
      <c r="G44" s="1192"/>
      <c r="H44" s="1193"/>
      <c r="I44" s="358">
        <v>219</v>
      </c>
      <c r="J44" s="359">
        <v>234</v>
      </c>
      <c r="K44" s="359">
        <v>222</v>
      </c>
      <c r="L44" s="359">
        <v>220</v>
      </c>
      <c r="M44" s="360">
        <v>191</v>
      </c>
    </row>
    <row r="45" spans="2:13" ht="27.75" customHeight="1" x14ac:dyDescent="0.15">
      <c r="B45" s="1186"/>
      <c r="C45" s="1187"/>
      <c r="D45" s="106"/>
      <c r="E45" s="1192" t="s">
        <v>35</v>
      </c>
      <c r="F45" s="1192"/>
      <c r="G45" s="1192"/>
      <c r="H45" s="1193"/>
      <c r="I45" s="358">
        <v>1284</v>
      </c>
      <c r="J45" s="359">
        <v>1268</v>
      </c>
      <c r="K45" s="359">
        <v>1235</v>
      </c>
      <c r="L45" s="359">
        <v>1224</v>
      </c>
      <c r="M45" s="360">
        <v>1225</v>
      </c>
    </row>
    <row r="46" spans="2:13" ht="27.75" customHeight="1" x14ac:dyDescent="0.15">
      <c r="B46" s="1186"/>
      <c r="C46" s="1187"/>
      <c r="D46" s="107"/>
      <c r="E46" s="1192" t="s">
        <v>36</v>
      </c>
      <c r="F46" s="1192"/>
      <c r="G46" s="1192"/>
      <c r="H46" s="1193"/>
      <c r="I46" s="358" t="s">
        <v>486</v>
      </c>
      <c r="J46" s="359" t="s">
        <v>486</v>
      </c>
      <c r="K46" s="359" t="s">
        <v>486</v>
      </c>
      <c r="L46" s="359" t="s">
        <v>486</v>
      </c>
      <c r="M46" s="360" t="s">
        <v>486</v>
      </c>
    </row>
    <row r="47" spans="2:13" ht="27.75" customHeight="1" x14ac:dyDescent="0.15">
      <c r="B47" s="1186"/>
      <c r="C47" s="1187"/>
      <c r="D47" s="108"/>
      <c r="E47" s="1194" t="s">
        <v>37</v>
      </c>
      <c r="F47" s="1195"/>
      <c r="G47" s="1195"/>
      <c r="H47" s="1196"/>
      <c r="I47" s="358" t="s">
        <v>486</v>
      </c>
      <c r="J47" s="359" t="s">
        <v>486</v>
      </c>
      <c r="K47" s="359" t="s">
        <v>486</v>
      </c>
      <c r="L47" s="359" t="s">
        <v>486</v>
      </c>
      <c r="M47" s="360" t="s">
        <v>486</v>
      </c>
    </row>
    <row r="48" spans="2:13" ht="27.75" customHeight="1" x14ac:dyDescent="0.15">
      <c r="B48" s="1186"/>
      <c r="C48" s="1187"/>
      <c r="D48" s="106"/>
      <c r="E48" s="1192" t="s">
        <v>38</v>
      </c>
      <c r="F48" s="1192"/>
      <c r="G48" s="1192"/>
      <c r="H48" s="1193"/>
      <c r="I48" s="358" t="s">
        <v>486</v>
      </c>
      <c r="J48" s="359" t="s">
        <v>486</v>
      </c>
      <c r="K48" s="359" t="s">
        <v>486</v>
      </c>
      <c r="L48" s="359" t="s">
        <v>486</v>
      </c>
      <c r="M48" s="360" t="s">
        <v>486</v>
      </c>
    </row>
    <row r="49" spans="2:13" ht="27.75" customHeight="1" x14ac:dyDescent="0.15">
      <c r="B49" s="1188"/>
      <c r="C49" s="1189"/>
      <c r="D49" s="106"/>
      <c r="E49" s="1192" t="s">
        <v>39</v>
      </c>
      <c r="F49" s="1192"/>
      <c r="G49" s="1192"/>
      <c r="H49" s="1193"/>
      <c r="I49" s="358" t="s">
        <v>486</v>
      </c>
      <c r="J49" s="359" t="s">
        <v>486</v>
      </c>
      <c r="K49" s="359" t="s">
        <v>486</v>
      </c>
      <c r="L49" s="359" t="s">
        <v>486</v>
      </c>
      <c r="M49" s="360" t="s">
        <v>486</v>
      </c>
    </row>
    <row r="50" spans="2:13" ht="27.75" customHeight="1" x14ac:dyDescent="0.15">
      <c r="B50" s="1197" t="s">
        <v>40</v>
      </c>
      <c r="C50" s="1198"/>
      <c r="D50" s="109"/>
      <c r="E50" s="1192" t="s">
        <v>41</v>
      </c>
      <c r="F50" s="1192"/>
      <c r="G50" s="1192"/>
      <c r="H50" s="1193"/>
      <c r="I50" s="358">
        <v>2609</v>
      </c>
      <c r="J50" s="359">
        <v>2910</v>
      </c>
      <c r="K50" s="359">
        <v>3751</v>
      </c>
      <c r="L50" s="359">
        <v>4264</v>
      </c>
      <c r="M50" s="360">
        <v>4805</v>
      </c>
    </row>
    <row r="51" spans="2:13" ht="27.75" customHeight="1" x14ac:dyDescent="0.15">
      <c r="B51" s="1186"/>
      <c r="C51" s="1187"/>
      <c r="D51" s="106"/>
      <c r="E51" s="1192" t="s">
        <v>42</v>
      </c>
      <c r="F51" s="1192"/>
      <c r="G51" s="1192"/>
      <c r="H51" s="1193"/>
      <c r="I51" s="358">
        <v>59</v>
      </c>
      <c r="J51" s="359">
        <v>38</v>
      </c>
      <c r="K51" s="359">
        <v>22</v>
      </c>
      <c r="L51" s="359">
        <v>17</v>
      </c>
      <c r="M51" s="360">
        <v>15</v>
      </c>
    </row>
    <row r="52" spans="2:13" ht="27.75" customHeight="1" x14ac:dyDescent="0.15">
      <c r="B52" s="1188"/>
      <c r="C52" s="1189"/>
      <c r="D52" s="106"/>
      <c r="E52" s="1192" t="s">
        <v>43</v>
      </c>
      <c r="F52" s="1192"/>
      <c r="G52" s="1192"/>
      <c r="H52" s="1193"/>
      <c r="I52" s="358">
        <v>5160</v>
      </c>
      <c r="J52" s="359">
        <v>5051</v>
      </c>
      <c r="K52" s="359">
        <v>5028</v>
      </c>
      <c r="L52" s="359">
        <v>4583</v>
      </c>
      <c r="M52" s="360">
        <v>4293</v>
      </c>
    </row>
    <row r="53" spans="2:13" ht="27.75" customHeight="1" thickBot="1" x14ac:dyDescent="0.2">
      <c r="B53" s="1199" t="s">
        <v>19</v>
      </c>
      <c r="C53" s="1200"/>
      <c r="D53" s="110"/>
      <c r="E53" s="1201" t="s">
        <v>44</v>
      </c>
      <c r="F53" s="1201"/>
      <c r="G53" s="1201"/>
      <c r="H53" s="1202"/>
      <c r="I53" s="361">
        <v>-802</v>
      </c>
      <c r="J53" s="362">
        <v>-1432</v>
      </c>
      <c r="K53" s="362">
        <v>-2769</v>
      </c>
      <c r="L53" s="362">
        <v>-3253</v>
      </c>
      <c r="M53" s="363">
        <v>-4099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Ftn8MvVAgtaaReiXDcVI+mlAYEryM4iKfgkkRuhLmx3sphuoCqpJln2PHH11EjVXOMjbMW6fYQlo1yRehNppA==" saltValue="dQ1xBbKLvjYblaTSAFf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840</v>
      </c>
      <c r="G55" s="122">
        <v>841</v>
      </c>
      <c r="H55" s="123">
        <v>892</v>
      </c>
    </row>
    <row r="56" spans="2:8" ht="52.5" customHeight="1" x14ac:dyDescent="0.15">
      <c r="B56" s="124"/>
      <c r="C56" s="1213" t="s">
        <v>47</v>
      </c>
      <c r="D56" s="1213"/>
      <c r="E56" s="1214"/>
      <c r="F56" s="125">
        <v>66</v>
      </c>
      <c r="G56" s="125">
        <v>64</v>
      </c>
      <c r="H56" s="126">
        <v>64</v>
      </c>
    </row>
    <row r="57" spans="2:8" ht="53.25" customHeight="1" x14ac:dyDescent="0.15">
      <c r="B57" s="124"/>
      <c r="C57" s="1215" t="s">
        <v>48</v>
      </c>
      <c r="D57" s="1215"/>
      <c r="E57" s="1216"/>
      <c r="F57" s="127">
        <v>2176</v>
      </c>
      <c r="G57" s="127">
        <v>2627</v>
      </c>
      <c r="H57" s="128">
        <v>3169</v>
      </c>
    </row>
    <row r="58" spans="2:8" ht="45.75" customHeight="1" x14ac:dyDescent="0.15">
      <c r="B58" s="129"/>
      <c r="C58" s="1203" t="s">
        <v>552</v>
      </c>
      <c r="D58" s="1204"/>
      <c r="E58" s="1205"/>
      <c r="F58" s="130">
        <v>861</v>
      </c>
      <c r="G58" s="130">
        <v>1048</v>
      </c>
      <c r="H58" s="131">
        <v>1260</v>
      </c>
    </row>
    <row r="59" spans="2:8" ht="45.75" customHeight="1" x14ac:dyDescent="0.15">
      <c r="B59" s="129"/>
      <c r="C59" s="1203" t="s">
        <v>553</v>
      </c>
      <c r="D59" s="1204"/>
      <c r="E59" s="1205"/>
      <c r="F59" s="130">
        <v>351</v>
      </c>
      <c r="G59" s="130">
        <v>501</v>
      </c>
      <c r="H59" s="131">
        <v>752</v>
      </c>
    </row>
    <row r="60" spans="2:8" ht="45.75" customHeight="1" x14ac:dyDescent="0.15">
      <c r="B60" s="129"/>
      <c r="C60" s="1203" t="s">
        <v>554</v>
      </c>
      <c r="D60" s="1204"/>
      <c r="E60" s="1205"/>
      <c r="F60" s="130">
        <v>362</v>
      </c>
      <c r="G60" s="130">
        <v>462</v>
      </c>
      <c r="H60" s="131">
        <v>512</v>
      </c>
    </row>
    <row r="61" spans="2:8" ht="45.75" customHeight="1" x14ac:dyDescent="0.15">
      <c r="B61" s="129"/>
      <c r="C61" s="1203" t="s">
        <v>555</v>
      </c>
      <c r="D61" s="1204"/>
      <c r="E61" s="1205"/>
      <c r="F61" s="130">
        <v>216</v>
      </c>
      <c r="G61" s="130">
        <v>270</v>
      </c>
      <c r="H61" s="131">
        <v>299</v>
      </c>
    </row>
    <row r="62" spans="2:8" ht="45.75" customHeight="1" thickBot="1" x14ac:dyDescent="0.2">
      <c r="B62" s="132"/>
      <c r="C62" s="1206" t="s">
        <v>556</v>
      </c>
      <c r="D62" s="1207"/>
      <c r="E62" s="1208"/>
      <c r="F62" s="133">
        <v>123</v>
      </c>
      <c r="G62" s="133">
        <v>98</v>
      </c>
      <c r="H62" s="134">
        <v>112</v>
      </c>
    </row>
    <row r="63" spans="2:8" ht="52.5" customHeight="1" thickBot="1" x14ac:dyDescent="0.2">
      <c r="B63" s="135"/>
      <c r="C63" s="1209" t="s">
        <v>49</v>
      </c>
      <c r="D63" s="1209"/>
      <c r="E63" s="1210"/>
      <c r="F63" s="136">
        <v>3082</v>
      </c>
      <c r="G63" s="136">
        <v>3533</v>
      </c>
      <c r="H63" s="137">
        <v>4126</v>
      </c>
    </row>
    <row r="64" spans="2:8" x14ac:dyDescent="0.15"/>
  </sheetData>
  <sheetProtection algorithmName="SHA-512" hashValue="6Oq/PfYWUB2/VujM9vqn499DNeOWpFlCZce7nACmaOFdt1Vw8IM9pa2Osu79XnypUyBP0LC7bIT/GWcLE+0hsg==" saltValue="V00dodAuha76dX5grEpH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3" zoomScale="85" zoomScaleNormal="85" zoomScaleSheetLayoutView="55" workbookViewId="0">
      <selection activeCell="BS62" sqref="BS62"/>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561</v>
      </c>
      <c r="AO51" s="1254"/>
      <c r="AP51" s="1254"/>
      <c r="AQ51" s="1254"/>
      <c r="AR51" s="1254"/>
      <c r="AS51" s="1254"/>
      <c r="AT51" s="1254"/>
      <c r="AU51" s="1254"/>
      <c r="AV51" s="1254"/>
      <c r="AW51" s="1254"/>
      <c r="AX51" s="1254"/>
      <c r="AY51" s="1254"/>
      <c r="AZ51" s="1254"/>
      <c r="BA51" s="1254"/>
      <c r="BB51" s="1254" t="s">
        <v>562</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563</v>
      </c>
      <c r="BC53" s="1254"/>
      <c r="BD53" s="1254"/>
      <c r="BE53" s="1254"/>
      <c r="BF53" s="1254"/>
      <c r="BG53" s="1254"/>
      <c r="BH53" s="1254"/>
      <c r="BI53" s="1254"/>
      <c r="BJ53" s="1254"/>
      <c r="BK53" s="1254"/>
      <c r="BL53" s="1254"/>
      <c r="BM53" s="1254"/>
      <c r="BN53" s="1254"/>
      <c r="BO53" s="1254"/>
      <c r="BP53" s="1255">
        <v>65.5</v>
      </c>
      <c r="BQ53" s="1255"/>
      <c r="BR53" s="1255"/>
      <c r="BS53" s="1255"/>
      <c r="BT53" s="1255"/>
      <c r="BU53" s="1255"/>
      <c r="BV53" s="1255"/>
      <c r="BW53" s="1255"/>
      <c r="BX53" s="1255">
        <v>66.900000000000006</v>
      </c>
      <c r="BY53" s="1255"/>
      <c r="BZ53" s="1255"/>
      <c r="CA53" s="1255"/>
      <c r="CB53" s="1255"/>
      <c r="CC53" s="1255"/>
      <c r="CD53" s="1255"/>
      <c r="CE53" s="1255"/>
      <c r="CF53" s="1255">
        <v>68.5</v>
      </c>
      <c r="CG53" s="1255"/>
      <c r="CH53" s="1255"/>
      <c r="CI53" s="1255"/>
      <c r="CJ53" s="1255"/>
      <c r="CK53" s="1255"/>
      <c r="CL53" s="1255"/>
      <c r="CM53" s="1255"/>
      <c r="CN53" s="1255">
        <v>68.8</v>
      </c>
      <c r="CO53" s="1255"/>
      <c r="CP53" s="1255"/>
      <c r="CQ53" s="1255"/>
      <c r="CR53" s="1255"/>
      <c r="CS53" s="1255"/>
      <c r="CT53" s="1255"/>
      <c r="CU53" s="1255"/>
      <c r="CV53" s="1255">
        <v>70.2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564</v>
      </c>
      <c r="AO55" s="1250"/>
      <c r="AP55" s="1250"/>
      <c r="AQ55" s="1250"/>
      <c r="AR55" s="1250"/>
      <c r="AS55" s="1250"/>
      <c r="AT55" s="1250"/>
      <c r="AU55" s="1250"/>
      <c r="AV55" s="1250"/>
      <c r="AW55" s="1250"/>
      <c r="AX55" s="1250"/>
      <c r="AY55" s="1250"/>
      <c r="AZ55" s="1250"/>
      <c r="BA55" s="1250"/>
      <c r="BB55" s="1254" t="s">
        <v>562</v>
      </c>
      <c r="BC55" s="1254"/>
      <c r="BD55" s="1254"/>
      <c r="BE55" s="1254"/>
      <c r="BF55" s="1254"/>
      <c r="BG55" s="1254"/>
      <c r="BH55" s="1254"/>
      <c r="BI55" s="1254"/>
      <c r="BJ55" s="1254"/>
      <c r="BK55" s="1254"/>
      <c r="BL55" s="1254"/>
      <c r="BM55" s="1254"/>
      <c r="BN55" s="1254"/>
      <c r="BO55" s="1254"/>
      <c r="BP55" s="1255">
        <v>21</v>
      </c>
      <c r="BQ55" s="1255"/>
      <c r="BR55" s="1255"/>
      <c r="BS55" s="1255"/>
      <c r="BT55" s="1255"/>
      <c r="BU55" s="1255"/>
      <c r="BV55" s="1255"/>
      <c r="BW55" s="1255"/>
      <c r="BX55" s="1255">
        <v>23.5</v>
      </c>
      <c r="BY55" s="1255"/>
      <c r="BZ55" s="1255"/>
      <c r="CA55" s="1255"/>
      <c r="CB55" s="1255"/>
      <c r="CC55" s="1255"/>
      <c r="CD55" s="1255"/>
      <c r="CE55" s="1255"/>
      <c r="CF55" s="1255">
        <v>8.5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563</v>
      </c>
      <c r="BC57" s="1254"/>
      <c r="BD57" s="1254"/>
      <c r="BE57" s="1254"/>
      <c r="BF57" s="1254"/>
      <c r="BG57" s="1254"/>
      <c r="BH57" s="1254"/>
      <c r="BI57" s="1254"/>
      <c r="BJ57" s="1254"/>
      <c r="BK57" s="1254"/>
      <c r="BL57" s="1254"/>
      <c r="BM57" s="1254"/>
      <c r="BN57" s="1254"/>
      <c r="BO57" s="1254"/>
      <c r="BP57" s="1255">
        <v>61.4</v>
      </c>
      <c r="BQ57" s="1255"/>
      <c r="BR57" s="1255"/>
      <c r="BS57" s="1255"/>
      <c r="BT57" s="1255"/>
      <c r="BU57" s="1255"/>
      <c r="BV57" s="1255"/>
      <c r="BW57" s="1255"/>
      <c r="BX57" s="1255">
        <v>62</v>
      </c>
      <c r="BY57" s="1255"/>
      <c r="BZ57" s="1255"/>
      <c r="CA57" s="1255"/>
      <c r="CB57" s="1255"/>
      <c r="CC57" s="1255"/>
      <c r="CD57" s="1255"/>
      <c r="CE57" s="1255"/>
      <c r="CF57" s="1255">
        <v>62</v>
      </c>
      <c r="CG57" s="1255"/>
      <c r="CH57" s="1255"/>
      <c r="CI57" s="1255"/>
      <c r="CJ57" s="1255"/>
      <c r="CK57" s="1255"/>
      <c r="CL57" s="1255"/>
      <c r="CM57" s="1255"/>
      <c r="CN57" s="1255">
        <v>63.5</v>
      </c>
      <c r="CO57" s="1255"/>
      <c r="CP57" s="1255"/>
      <c r="CQ57" s="1255"/>
      <c r="CR57" s="1255"/>
      <c r="CS57" s="1255"/>
      <c r="CT57" s="1255"/>
      <c r="CU57" s="1255"/>
      <c r="CV57" s="1255">
        <v>63.1</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565</v>
      </c>
    </row>
    <row r="64" spans="1:109" x14ac:dyDescent="0.15">
      <c r="B64" s="1225"/>
      <c r="G64" s="1232"/>
      <c r="I64" s="1265"/>
      <c r="J64" s="1265"/>
      <c r="K64" s="1265"/>
      <c r="L64" s="1265"/>
      <c r="M64" s="1265"/>
      <c r="N64" s="1266"/>
      <c r="AM64" s="1232"/>
      <c r="AN64" s="1232" t="s">
        <v>558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566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561</v>
      </c>
      <c r="AO73" s="1254"/>
      <c r="AP73" s="1254"/>
      <c r="AQ73" s="1254"/>
      <c r="AR73" s="1254"/>
      <c r="AS73" s="1254"/>
      <c r="AT73" s="1254"/>
      <c r="AU73" s="1254"/>
      <c r="AV73" s="1254"/>
      <c r="AW73" s="1254"/>
      <c r="AX73" s="1254"/>
      <c r="AY73" s="1254"/>
      <c r="AZ73" s="1254"/>
      <c r="BA73" s="1254"/>
      <c r="BB73" s="1254" t="s">
        <v>562</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567</v>
      </c>
      <c r="BC75" s="1254"/>
      <c r="BD75" s="1254"/>
      <c r="BE75" s="1254"/>
      <c r="BF75" s="1254"/>
      <c r="BG75" s="1254"/>
      <c r="BH75" s="1254"/>
      <c r="BI75" s="1254"/>
      <c r="BJ75" s="1254"/>
      <c r="BK75" s="1254"/>
      <c r="BL75" s="1254"/>
      <c r="BM75" s="1254"/>
      <c r="BN75" s="1254"/>
      <c r="BO75" s="1254"/>
      <c r="BP75" s="1255">
        <v>6.7</v>
      </c>
      <c r="BQ75" s="1255"/>
      <c r="BR75" s="1255"/>
      <c r="BS75" s="1255"/>
      <c r="BT75" s="1255"/>
      <c r="BU75" s="1255"/>
      <c r="BV75" s="1255"/>
      <c r="BW75" s="1255"/>
      <c r="BX75" s="1255">
        <v>5.6</v>
      </c>
      <c r="BY75" s="1255"/>
      <c r="BZ75" s="1255"/>
      <c r="CA75" s="1255"/>
      <c r="CB75" s="1255"/>
      <c r="CC75" s="1255"/>
      <c r="CD75" s="1255"/>
      <c r="CE75" s="1255"/>
      <c r="CF75" s="1255">
        <v>4.9000000000000004</v>
      </c>
      <c r="CG75" s="1255"/>
      <c r="CH75" s="1255"/>
      <c r="CI75" s="1255"/>
      <c r="CJ75" s="1255"/>
      <c r="CK75" s="1255"/>
      <c r="CL75" s="1255"/>
      <c r="CM75" s="1255"/>
      <c r="CN75" s="1255">
        <v>3.7</v>
      </c>
      <c r="CO75" s="1255"/>
      <c r="CP75" s="1255"/>
      <c r="CQ75" s="1255"/>
      <c r="CR75" s="1255"/>
      <c r="CS75" s="1255"/>
      <c r="CT75" s="1255"/>
      <c r="CU75" s="1255"/>
      <c r="CV75" s="1255">
        <v>3.4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564</v>
      </c>
      <c r="AO77" s="1250"/>
      <c r="AP77" s="1250"/>
      <c r="AQ77" s="1250"/>
      <c r="AR77" s="1250"/>
      <c r="AS77" s="1250"/>
      <c r="AT77" s="1250"/>
      <c r="AU77" s="1250"/>
      <c r="AV77" s="1250"/>
      <c r="AW77" s="1250"/>
      <c r="AX77" s="1250"/>
      <c r="AY77" s="1250"/>
      <c r="AZ77" s="1250"/>
      <c r="BA77" s="1250"/>
      <c r="BB77" s="1254" t="s">
        <v>562</v>
      </c>
      <c r="BC77" s="1254"/>
      <c r="BD77" s="1254"/>
      <c r="BE77" s="1254"/>
      <c r="BF77" s="1254"/>
      <c r="BG77" s="1254"/>
      <c r="BH77" s="1254"/>
      <c r="BI77" s="1254"/>
      <c r="BJ77" s="1254"/>
      <c r="BK77" s="1254"/>
      <c r="BL77" s="1254"/>
      <c r="BM77" s="1254"/>
      <c r="BN77" s="1254"/>
      <c r="BO77" s="1254"/>
      <c r="BP77" s="1255">
        <v>21</v>
      </c>
      <c r="BQ77" s="1255"/>
      <c r="BR77" s="1255"/>
      <c r="BS77" s="1255"/>
      <c r="BT77" s="1255"/>
      <c r="BU77" s="1255"/>
      <c r="BV77" s="1255"/>
      <c r="BW77" s="1255"/>
      <c r="BX77" s="1255">
        <v>23.5</v>
      </c>
      <c r="BY77" s="1255"/>
      <c r="BZ77" s="1255"/>
      <c r="CA77" s="1255"/>
      <c r="CB77" s="1255"/>
      <c r="CC77" s="1255"/>
      <c r="CD77" s="1255"/>
      <c r="CE77" s="1255"/>
      <c r="CF77" s="1255">
        <v>8.5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567</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8.1999999999999993</v>
      </c>
      <c r="CG79" s="1255"/>
      <c r="CH79" s="1255"/>
      <c r="CI79" s="1255"/>
      <c r="CJ79" s="1255"/>
      <c r="CK79" s="1255"/>
      <c r="CL79" s="1255"/>
      <c r="CM79" s="1255"/>
      <c r="CN79" s="1255">
        <v>8.4</v>
      </c>
      <c r="CO79" s="1255"/>
      <c r="CP79" s="1255"/>
      <c r="CQ79" s="1255"/>
      <c r="CR79" s="1255"/>
      <c r="CS79" s="1255"/>
      <c r="CT79" s="1255"/>
      <c r="CU79" s="1255"/>
      <c r="CV79" s="1255">
        <v>8.5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whCjlt3HttmmurIgKlu8Jp8jsW/NjaoEdCwrtJNgOkGLgwZa8nV6Kle3rg3ZJPg+spA+ZfivwcFQkObHOSw+jA==" saltValue="/b+Q8yf/vpNG0K/JrLSsG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orientation="portrait" verticalDpi="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0" zoomScaleNormal="70" zoomScaleSheetLayoutView="70" workbookViewId="0">
      <selection activeCell="BK94" sqref="BK9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WS346lL0VNrBgcEvOe0I81LUm/HK5kVA7E+9E7F+XKEPR63u95d4/2UIqb8JXRLgOmyk1Q+/UnMTdEAl1GMmSA==" saltValue="Z2uC2zBEv7Zlvy0Pbrsp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E82" sqref="AE8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pQke9cCaA8yaGYCx6WeMyYjnDHhKf6xXwwwMgOhTuM4VfNmHGIeWFN8FmvuEJrx23LCyR+wFKAVvf15NNZKxAA==" saltValue="Ebmp6eiwpCSXopEWmdI+N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73111</v>
      </c>
      <c r="E3" s="156"/>
      <c r="F3" s="157">
        <v>93492</v>
      </c>
      <c r="G3" s="158"/>
      <c r="H3" s="159"/>
    </row>
    <row r="4" spans="1:8" x14ac:dyDescent="0.15">
      <c r="A4" s="160"/>
      <c r="B4" s="161"/>
      <c r="C4" s="162"/>
      <c r="D4" s="163">
        <v>36484</v>
      </c>
      <c r="E4" s="164"/>
      <c r="F4" s="165">
        <v>53316</v>
      </c>
      <c r="G4" s="166"/>
      <c r="H4" s="167"/>
    </row>
    <row r="5" spans="1:8" x14ac:dyDescent="0.15">
      <c r="A5" s="148" t="s">
        <v>518</v>
      </c>
      <c r="B5" s="153"/>
      <c r="C5" s="154"/>
      <c r="D5" s="155">
        <v>87768</v>
      </c>
      <c r="E5" s="156"/>
      <c r="F5" s="157">
        <v>94796</v>
      </c>
      <c r="G5" s="158"/>
      <c r="H5" s="159"/>
    </row>
    <row r="6" spans="1:8" x14ac:dyDescent="0.15">
      <c r="A6" s="160"/>
      <c r="B6" s="161"/>
      <c r="C6" s="162"/>
      <c r="D6" s="163">
        <v>45655</v>
      </c>
      <c r="E6" s="164"/>
      <c r="F6" s="165">
        <v>55781</v>
      </c>
      <c r="G6" s="166"/>
      <c r="H6" s="167"/>
    </row>
    <row r="7" spans="1:8" x14ac:dyDescent="0.15">
      <c r="A7" s="148" t="s">
        <v>519</v>
      </c>
      <c r="B7" s="153"/>
      <c r="C7" s="154"/>
      <c r="D7" s="155">
        <v>66949</v>
      </c>
      <c r="E7" s="156"/>
      <c r="F7" s="157">
        <v>85942</v>
      </c>
      <c r="G7" s="158"/>
      <c r="H7" s="159"/>
    </row>
    <row r="8" spans="1:8" x14ac:dyDescent="0.15">
      <c r="A8" s="160"/>
      <c r="B8" s="161"/>
      <c r="C8" s="162"/>
      <c r="D8" s="163">
        <v>54517</v>
      </c>
      <c r="E8" s="164"/>
      <c r="F8" s="165">
        <v>48630</v>
      </c>
      <c r="G8" s="166"/>
      <c r="H8" s="167"/>
    </row>
    <row r="9" spans="1:8" x14ac:dyDescent="0.15">
      <c r="A9" s="148" t="s">
        <v>520</v>
      </c>
      <c r="B9" s="153"/>
      <c r="C9" s="154"/>
      <c r="D9" s="155">
        <v>69406</v>
      </c>
      <c r="E9" s="156"/>
      <c r="F9" s="157">
        <v>95007</v>
      </c>
      <c r="G9" s="158"/>
      <c r="H9" s="159"/>
    </row>
    <row r="10" spans="1:8" x14ac:dyDescent="0.15">
      <c r="A10" s="160"/>
      <c r="B10" s="161"/>
      <c r="C10" s="162"/>
      <c r="D10" s="163">
        <v>47148</v>
      </c>
      <c r="E10" s="164"/>
      <c r="F10" s="165">
        <v>48509</v>
      </c>
      <c r="G10" s="166"/>
      <c r="H10" s="167"/>
    </row>
    <row r="11" spans="1:8" x14ac:dyDescent="0.15">
      <c r="A11" s="148" t="s">
        <v>521</v>
      </c>
      <c r="B11" s="153"/>
      <c r="C11" s="154"/>
      <c r="D11" s="155">
        <v>48883</v>
      </c>
      <c r="E11" s="156"/>
      <c r="F11" s="157">
        <v>98176</v>
      </c>
      <c r="G11" s="158"/>
      <c r="H11" s="159"/>
    </row>
    <row r="12" spans="1:8" x14ac:dyDescent="0.15">
      <c r="A12" s="160"/>
      <c r="B12" s="161"/>
      <c r="C12" s="168"/>
      <c r="D12" s="163">
        <v>30812</v>
      </c>
      <c r="E12" s="164"/>
      <c r="F12" s="165">
        <v>58489</v>
      </c>
      <c r="G12" s="166"/>
      <c r="H12" s="167"/>
    </row>
    <row r="13" spans="1:8" x14ac:dyDescent="0.15">
      <c r="A13" s="148"/>
      <c r="B13" s="153"/>
      <c r="C13" s="169"/>
      <c r="D13" s="170">
        <v>69223</v>
      </c>
      <c r="E13" s="171"/>
      <c r="F13" s="172">
        <v>93483</v>
      </c>
      <c r="G13" s="173"/>
      <c r="H13" s="159"/>
    </row>
    <row r="14" spans="1:8" x14ac:dyDescent="0.15">
      <c r="A14" s="160"/>
      <c r="B14" s="161"/>
      <c r="C14" s="162"/>
      <c r="D14" s="163">
        <v>42923</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7.97</v>
      </c>
      <c r="C19" s="174">
        <f>ROUND(VALUE(SUBSTITUTE(実質収支比率等に係る経年分析!G$48,"▲","-")),2)</f>
        <v>8.5399999999999991</v>
      </c>
      <c r="D19" s="174">
        <f>ROUND(VALUE(SUBSTITUTE(実質収支比率等に係る経年分析!H$48,"▲","-")),2)</f>
        <v>9.0299999999999994</v>
      </c>
      <c r="E19" s="174">
        <f>ROUND(VALUE(SUBSTITUTE(実質収支比率等に係る経年分析!I$48,"▲","-")),2)</f>
        <v>11.81</v>
      </c>
      <c r="F19" s="174">
        <f>ROUND(VALUE(SUBSTITUTE(実質収支比率等に係る経年分析!J$48,"▲","-")),2)</f>
        <v>10.72</v>
      </c>
    </row>
    <row r="20" spans="1:11" x14ac:dyDescent="0.15">
      <c r="A20" s="174" t="s">
        <v>53</v>
      </c>
      <c r="B20" s="174">
        <f>ROUND(VALUE(SUBSTITUTE(実質収支比率等に係る経年分析!F$47,"▲","-")),2)</f>
        <v>21.93</v>
      </c>
      <c r="C20" s="174">
        <f>ROUND(VALUE(SUBSTITUTE(実質収支比率等に係る経年分析!G$47,"▲","-")),2)</f>
        <v>20.77</v>
      </c>
      <c r="D20" s="174">
        <f>ROUND(VALUE(SUBSTITUTE(実質収支比率等に係る経年分析!H$47,"▲","-")),2)</f>
        <v>19.739999999999998</v>
      </c>
      <c r="E20" s="174">
        <f>ROUND(VALUE(SUBSTITUTE(実質収支比率等に係る経年分析!I$47,"▲","-")),2)</f>
        <v>20.2</v>
      </c>
      <c r="F20" s="174">
        <f>ROUND(VALUE(SUBSTITUTE(実質収支比率等に係る経年分析!J$47,"▲","-")),2)</f>
        <v>21.26</v>
      </c>
    </row>
    <row r="21" spans="1:11" x14ac:dyDescent="0.15">
      <c r="A21" s="174" t="s">
        <v>54</v>
      </c>
      <c r="B21" s="174">
        <f>IF(ISNUMBER(VALUE(SUBSTITUTE(実質収支比率等に係る経年分析!F$49,"▲","-"))),ROUND(VALUE(SUBSTITUTE(実質収支比率等に係る経年分析!F$49,"▲","-")),2),NA())</f>
        <v>1.57</v>
      </c>
      <c r="C21" s="174">
        <f>IF(ISNUMBER(VALUE(SUBSTITUTE(実質収支比率等に係る経年分析!G$49,"▲","-"))),ROUND(VALUE(SUBSTITUTE(実質収支比率等に係る経年分析!G$49,"▲","-")),2),NA())</f>
        <v>1.25</v>
      </c>
      <c r="D21" s="174">
        <f>IF(ISNUMBER(VALUE(SUBSTITUTE(実質収支比率等に係る経年分析!H$49,"▲","-"))),ROUND(VALUE(SUBSTITUTE(実質収支比率等に係る経年分析!H$49,"▲","-")),2),NA())</f>
        <v>0.96</v>
      </c>
      <c r="E21" s="174">
        <f>IF(ISNUMBER(VALUE(SUBSTITUTE(実質収支比率等に係る経年分析!I$49,"▲","-"))),ROUND(VALUE(SUBSTITUTE(実質収支比率等に係る経年分析!I$49,"▲","-")),2),NA())</f>
        <v>2.65</v>
      </c>
      <c r="F21" s="174">
        <f>IF(ISNUMBER(VALUE(SUBSTITUTE(実質収支比率等に係る経年分析!J$49,"▲","-"))),ROUND(VALUE(SUBSTITUTE(実質収支比率等に係る経年分析!J$49,"▲","-")),2),NA())</f>
        <v>0.23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2.75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8.5299999999999994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9.0299999999999994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17.940000000000001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533</v>
      </c>
      <c r="E42" s="176"/>
      <c r="F42" s="176"/>
      <c r="G42" s="176">
        <f>'実質公債費比率（分子）の構造'!L$52</f>
        <v>547</v>
      </c>
      <c r="H42" s="176"/>
      <c r="I42" s="176"/>
      <c r="J42" s="176">
        <f>'実質公債費比率（分子）の構造'!M$52</f>
        <v>536</v>
      </c>
      <c r="K42" s="176"/>
      <c r="L42" s="176"/>
      <c r="M42" s="176">
        <f>'実質公債費比率（分子）の構造'!N$52</f>
        <v>557</v>
      </c>
      <c r="N42" s="176"/>
      <c r="O42" s="176"/>
      <c r="P42" s="176">
        <f>'実質公債費比率（分子）の構造'!O$52</f>
        <v>527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22</v>
      </c>
      <c r="C45" s="176"/>
      <c r="D45" s="176"/>
      <c r="E45" s="176">
        <f>'実質公債費比率（分子）の構造'!L$49</f>
        <v>24</v>
      </c>
      <c r="F45" s="176"/>
      <c r="G45" s="176"/>
      <c r="H45" s="176">
        <f>'実質公債費比率（分子）の構造'!M$49</f>
        <v>30</v>
      </c>
      <c r="I45" s="176"/>
      <c r="J45" s="176"/>
      <c r="K45" s="176">
        <f>'実質公債費比率（分子）の構造'!N$49</f>
        <v>33</v>
      </c>
      <c r="L45" s="176"/>
      <c r="M45" s="176"/>
      <c r="N45" s="176">
        <f>'実質公債費比率（分子）の構造'!O$49</f>
        <v>36</v>
      </c>
      <c r="O45" s="176"/>
      <c r="P45" s="176"/>
    </row>
    <row r="46" spans="1:16" x14ac:dyDescent="0.15">
      <c r="A46" s="176" t="s">
        <v>64</v>
      </c>
      <c r="B46" s="176">
        <f>'実質公債費比率（分子）の構造'!K$48</f>
        <v>264</v>
      </c>
      <c r="C46" s="176"/>
      <c r="D46" s="176"/>
      <c r="E46" s="176">
        <f>'実質公債費比率（分子）の構造'!L$48</f>
        <v>218</v>
      </c>
      <c r="F46" s="176"/>
      <c r="G46" s="176"/>
      <c r="H46" s="176">
        <f>'実質公債費比率（分子）の構造'!M$48</f>
        <v>189</v>
      </c>
      <c r="I46" s="176"/>
      <c r="J46" s="176"/>
      <c r="K46" s="176">
        <f>'実質公債費比率（分子）の構造'!N$48</f>
        <v>193</v>
      </c>
      <c r="L46" s="176"/>
      <c r="M46" s="176"/>
      <c r="N46" s="176">
        <f>'実質公債費比率（分子）の構造'!O$48</f>
        <v>191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464</v>
      </c>
      <c r="C49" s="176"/>
      <c r="D49" s="176"/>
      <c r="E49" s="176">
        <f>'実質公債費比率（分子）の構造'!L$45</f>
        <v>479</v>
      </c>
      <c r="F49" s="176"/>
      <c r="G49" s="176"/>
      <c r="H49" s="176">
        <f>'実質公債費比率（分子）の構造'!M$45</f>
        <v>435</v>
      </c>
      <c r="I49" s="176"/>
      <c r="J49" s="176"/>
      <c r="K49" s="176">
        <f>'実質公債費比率（分子）の構造'!N$45</f>
        <v>456</v>
      </c>
      <c r="L49" s="176"/>
      <c r="M49" s="176"/>
      <c r="N49" s="176">
        <f>'実質公債費比率（分子）の構造'!O$45</f>
        <v>439</v>
      </c>
      <c r="O49" s="176"/>
      <c r="P49" s="176"/>
    </row>
    <row r="50" spans="1:16" x14ac:dyDescent="0.15">
      <c r="A50" s="176" t="s">
        <v>67</v>
      </c>
      <c r="B50" s="176" t="e">
        <f>NA()</f>
        <v>#N/A</v>
      </c>
      <c r="C50" s="176">
        <f>IF(ISNUMBER('実質公債費比率（分子）の構造'!K$53),'実質公債費比率（分子）の構造'!K$53,NA())</f>
        <v>217</v>
      </c>
      <c r="D50" s="176" t="e">
        <f>NA()</f>
        <v>#N/A</v>
      </c>
      <c r="E50" s="176" t="e">
        <f>NA()</f>
        <v>#N/A</v>
      </c>
      <c r="F50" s="176">
        <f>IF(ISNUMBER('実質公債費比率（分子）の構造'!L$53),'実質公債費比率（分子）の構造'!L$53,NA())</f>
        <v>174</v>
      </c>
      <c r="G50" s="176" t="e">
        <f>NA()</f>
        <v>#N/A</v>
      </c>
      <c r="H50" s="176" t="e">
        <f>NA()</f>
        <v>#N/A</v>
      </c>
      <c r="I50" s="176">
        <f>IF(ISNUMBER('実質公債費比率（分子）の構造'!M$53),'実質公債費比率（分子）の構造'!M$53,NA())</f>
        <v>118</v>
      </c>
      <c r="J50" s="176" t="e">
        <f>NA()</f>
        <v>#N/A</v>
      </c>
      <c r="K50" s="176" t="e">
        <f>NA()</f>
        <v>#N/A</v>
      </c>
      <c r="L50" s="176">
        <f>IF(ISNUMBER('実質公債費比率（分子）の構造'!N$53),'実質公債費比率（分子）の構造'!N$53,NA())</f>
        <v>125</v>
      </c>
      <c r="M50" s="176" t="e">
        <f>NA()</f>
        <v>#N/A</v>
      </c>
      <c r="N50" s="176" t="e">
        <f>NA()</f>
        <v>#N/A</v>
      </c>
      <c r="O50" s="176">
        <f>IF(ISNUMBER('実質公債費比率（分子）の構造'!O$53),'実質公債費比率（分子）の構造'!O$53,NA())</f>
        <v>139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5160</v>
      </c>
      <c r="E56" s="175"/>
      <c r="F56" s="175"/>
      <c r="G56" s="175">
        <f>'将来負担比率（分子）の構造'!J$52</f>
        <v>5051</v>
      </c>
      <c r="H56" s="175"/>
      <c r="I56" s="175"/>
      <c r="J56" s="175">
        <f>'将来負担比率（分子）の構造'!K$52</f>
        <v>5028</v>
      </c>
      <c r="K56" s="175"/>
      <c r="L56" s="175"/>
      <c r="M56" s="175">
        <f>'将来負担比率（分子）の構造'!L$52</f>
        <v>4583</v>
      </c>
      <c r="N56" s="175"/>
      <c r="O56" s="175"/>
      <c r="P56" s="175">
        <f>'将来負担比率（分子）の構造'!M$52</f>
        <v>4293</v>
      </c>
    </row>
    <row r="57" spans="1:16" x14ac:dyDescent="0.15">
      <c r="A57" s="175" t="s">
        <v>42</v>
      </c>
      <c r="B57" s="175"/>
      <c r="C57" s="175"/>
      <c r="D57" s="175">
        <f>'将来負担比率（分子）の構造'!I$51</f>
        <v>59</v>
      </c>
      <c r="E57" s="175"/>
      <c r="F57" s="175"/>
      <c r="G57" s="175">
        <f>'将来負担比率（分子）の構造'!J$51</f>
        <v>38</v>
      </c>
      <c r="H57" s="175"/>
      <c r="I57" s="175"/>
      <c r="J57" s="175">
        <f>'将来負担比率（分子）の構造'!K$51</f>
        <v>22</v>
      </c>
      <c r="K57" s="175"/>
      <c r="L57" s="175"/>
      <c r="M57" s="175">
        <f>'将来負担比率（分子）の構造'!L$51</f>
        <v>17</v>
      </c>
      <c r="N57" s="175"/>
      <c r="O57" s="175"/>
      <c r="P57" s="175">
        <f>'将来負担比率（分子）の構造'!M$51</f>
        <v>15</v>
      </c>
    </row>
    <row r="58" spans="1:16" x14ac:dyDescent="0.15">
      <c r="A58" s="175" t="s">
        <v>41</v>
      </c>
      <c r="B58" s="175"/>
      <c r="C58" s="175"/>
      <c r="D58" s="175">
        <f>'将来負担比率（分子）の構造'!I$50</f>
        <v>2609</v>
      </c>
      <c r="E58" s="175"/>
      <c r="F58" s="175"/>
      <c r="G58" s="175">
        <f>'将来負担比率（分子）の構造'!J$50</f>
        <v>2910</v>
      </c>
      <c r="H58" s="175"/>
      <c r="I58" s="175"/>
      <c r="J58" s="175">
        <f>'将来負担比率（分子）の構造'!K$50</f>
        <v>3751</v>
      </c>
      <c r="K58" s="175"/>
      <c r="L58" s="175"/>
      <c r="M58" s="175">
        <f>'将来負担比率（分子）の構造'!L$50</f>
        <v>4264</v>
      </c>
      <c r="N58" s="175"/>
      <c r="O58" s="175"/>
      <c r="P58" s="175">
        <f>'将来負担比率（分子）の構造'!M$50</f>
        <v>4805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1284</v>
      </c>
      <c r="C62" s="175"/>
      <c r="D62" s="175"/>
      <c r="E62" s="175">
        <f>'将来負担比率（分子）の構造'!J$45</f>
        <v>1268</v>
      </c>
      <c r="F62" s="175"/>
      <c r="G62" s="175"/>
      <c r="H62" s="175">
        <f>'将来負担比率（分子）の構造'!K$45</f>
        <v>1235</v>
      </c>
      <c r="I62" s="175"/>
      <c r="J62" s="175"/>
      <c r="K62" s="175">
        <f>'将来負担比率（分子）の構造'!L$45</f>
        <v>1224</v>
      </c>
      <c r="L62" s="175"/>
      <c r="M62" s="175"/>
      <c r="N62" s="175">
        <f>'将来負担比率（分子）の構造'!M$45</f>
        <v>1225</v>
      </c>
      <c r="O62" s="175"/>
      <c r="P62" s="175"/>
    </row>
    <row r="63" spans="1:16" x14ac:dyDescent="0.15">
      <c r="A63" s="175" t="s">
        <v>34</v>
      </c>
      <c r="B63" s="175">
        <f>'将来負担比率（分子）の構造'!I$44</f>
        <v>219</v>
      </c>
      <c r="C63" s="175"/>
      <c r="D63" s="175"/>
      <c r="E63" s="175">
        <f>'将来負担比率（分子）の構造'!J$44</f>
        <v>234</v>
      </c>
      <c r="F63" s="175"/>
      <c r="G63" s="175"/>
      <c r="H63" s="175">
        <f>'将来負担比率（分子）の構造'!K$44</f>
        <v>222</v>
      </c>
      <c r="I63" s="175"/>
      <c r="J63" s="175"/>
      <c r="K63" s="175">
        <f>'将来負担比率（分子）の構造'!L$44</f>
        <v>220</v>
      </c>
      <c r="L63" s="175"/>
      <c r="M63" s="175"/>
      <c r="N63" s="175">
        <f>'将来負担比率（分子）の構造'!M$44</f>
        <v>191</v>
      </c>
      <c r="O63" s="175"/>
      <c r="P63" s="175"/>
    </row>
    <row r="64" spans="1:16" x14ac:dyDescent="0.15">
      <c r="A64" s="175" t="s">
        <v>33</v>
      </c>
      <c r="B64" s="175">
        <f>'将来負担比率（分子）の構造'!I$43</f>
        <v>2255</v>
      </c>
      <c r="C64" s="175"/>
      <c r="D64" s="175"/>
      <c r="E64" s="175">
        <f>'将来負担比率（分子）の構造'!J$43</f>
        <v>1839</v>
      </c>
      <c r="F64" s="175"/>
      <c r="G64" s="175"/>
      <c r="H64" s="175">
        <f>'将来負担比率（分子）の構造'!K$43</f>
        <v>1350</v>
      </c>
      <c r="I64" s="175"/>
      <c r="J64" s="175"/>
      <c r="K64" s="175">
        <f>'将来負担比率（分子）の構造'!L$43</f>
        <v>1225</v>
      </c>
      <c r="L64" s="175"/>
      <c r="M64" s="175"/>
      <c r="N64" s="175">
        <f>'将来負担比率（分子）の構造'!M$43</f>
        <v>934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3269</v>
      </c>
      <c r="C66" s="175"/>
      <c r="D66" s="175"/>
      <c r="E66" s="175">
        <f>'将来負担比率（分子）の構造'!J$41</f>
        <v>3226</v>
      </c>
      <c r="F66" s="175"/>
      <c r="G66" s="175"/>
      <c r="H66" s="175">
        <f>'将来負担比率（分子）の構造'!K$41</f>
        <v>3226</v>
      </c>
      <c r="I66" s="175"/>
      <c r="J66" s="175"/>
      <c r="K66" s="175">
        <f>'将来負担比率（分子）の構造'!L$41</f>
        <v>2941</v>
      </c>
      <c r="L66" s="175"/>
      <c r="M66" s="175"/>
      <c r="N66" s="175">
        <f>'将来負担比率（分子）の構造'!M$41</f>
        <v>2664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840</v>
      </c>
      <c r="C72" s="179">
        <f>基金残高に係る経年分析!G55</f>
        <v>841</v>
      </c>
      <c r="D72" s="179">
        <f>基金残高に係る経年分析!H55</f>
        <v>892</v>
      </c>
    </row>
    <row r="73" spans="1:16" x14ac:dyDescent="0.15">
      <c r="A73" s="178" t="s">
        <v>74</v>
      </c>
      <c r="B73" s="179">
        <f>基金残高に係る経年分析!F56</f>
        <v>66</v>
      </c>
      <c r="C73" s="179">
        <f>基金残高に係る経年分析!G56</f>
        <v>64</v>
      </c>
      <c r="D73" s="179">
        <f>基金残高に係る経年分析!H56</f>
        <v>64</v>
      </c>
    </row>
    <row r="74" spans="1:16" x14ac:dyDescent="0.15">
      <c r="A74" s="178" t="s">
        <v>75</v>
      </c>
      <c r="B74" s="179">
        <f>基金残高に係る経年分析!F57</f>
        <v>2176</v>
      </c>
      <c r="C74" s="179">
        <f>基金残高に係る経年分析!G57</f>
        <v>2627</v>
      </c>
      <c r="D74" s="179">
        <f>基金残高に係る経年分析!H57</f>
        <v>3169</v>
      </c>
    </row>
  </sheetData>
  <sheetProtection algorithmName="SHA-512" hashValue="s3HAgghyJLg6ogJRfic1PnHHPUGjYAATUip9CzSsnqHKkefoki3EW9N+9dxuSahNufcjf5Zu0FTDYzG4B2/bRQ==" saltValue="Ad6evT928XvE7miMyxcy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1566679</v>
      </c>
      <c r="S5" s="613"/>
      <c r="T5" s="613"/>
      <c r="U5" s="613"/>
      <c r="V5" s="613"/>
      <c r="W5" s="613"/>
      <c r="X5" s="613"/>
      <c r="Y5" s="614"/>
      <c r="Z5" s="615">
        <v>22.5</v>
      </c>
      <c r="AA5" s="615"/>
      <c r="AB5" s="615"/>
      <c r="AC5" s="615"/>
      <c r="AD5" s="616">
        <v>1566679</v>
      </c>
      <c r="AE5" s="616"/>
      <c r="AF5" s="616"/>
      <c r="AG5" s="616"/>
      <c r="AH5" s="616"/>
      <c r="AI5" s="616"/>
      <c r="AJ5" s="616"/>
      <c r="AK5" s="616"/>
      <c r="AL5" s="617">
        <v>36.700000000000003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1566679</v>
      </c>
      <c r="BH5" s="624"/>
      <c r="BI5" s="624"/>
      <c r="BJ5" s="624"/>
      <c r="BK5" s="624"/>
      <c r="BL5" s="624"/>
      <c r="BM5" s="624"/>
      <c r="BN5" s="625"/>
      <c r="BO5" s="626">
        <v>100</v>
      </c>
      <c r="BP5" s="626"/>
      <c r="BQ5" s="626"/>
      <c r="BR5" s="626"/>
      <c r="BS5" s="627">
        <v>60903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113064</v>
      </c>
      <c r="S6" s="624"/>
      <c r="T6" s="624"/>
      <c r="U6" s="624"/>
      <c r="V6" s="624"/>
      <c r="W6" s="624"/>
      <c r="X6" s="624"/>
      <c r="Y6" s="625"/>
      <c r="Z6" s="626">
        <v>1.6</v>
      </c>
      <c r="AA6" s="626"/>
      <c r="AB6" s="626"/>
      <c r="AC6" s="626"/>
      <c r="AD6" s="627">
        <v>113064</v>
      </c>
      <c r="AE6" s="627"/>
      <c r="AF6" s="627"/>
      <c r="AG6" s="627"/>
      <c r="AH6" s="627"/>
      <c r="AI6" s="627"/>
      <c r="AJ6" s="627"/>
      <c r="AK6" s="627"/>
      <c r="AL6" s="628">
        <v>2.6</v>
      </c>
      <c r="AM6" s="629"/>
      <c r="AN6" s="629"/>
      <c r="AO6" s="630"/>
      <c r="AP6" s="620" t="s">
        <v>221</v>
      </c>
      <c r="AQ6" s="621"/>
      <c r="AR6" s="621"/>
      <c r="AS6" s="621"/>
      <c r="AT6" s="621"/>
      <c r="AU6" s="621"/>
      <c r="AV6" s="621"/>
      <c r="AW6" s="621"/>
      <c r="AX6" s="621"/>
      <c r="AY6" s="621"/>
      <c r="AZ6" s="621"/>
      <c r="BA6" s="621"/>
      <c r="BB6" s="621"/>
      <c r="BC6" s="621"/>
      <c r="BD6" s="621"/>
      <c r="BE6" s="621"/>
      <c r="BF6" s="622"/>
      <c r="BG6" s="623">
        <v>1566679</v>
      </c>
      <c r="BH6" s="624"/>
      <c r="BI6" s="624"/>
      <c r="BJ6" s="624"/>
      <c r="BK6" s="624"/>
      <c r="BL6" s="624"/>
      <c r="BM6" s="624"/>
      <c r="BN6" s="625"/>
      <c r="BO6" s="626">
        <v>100</v>
      </c>
      <c r="BP6" s="626"/>
      <c r="BQ6" s="626"/>
      <c r="BR6" s="626"/>
      <c r="BS6" s="627">
        <v>60903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66263</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66263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436</v>
      </c>
      <c r="S7" s="624"/>
      <c r="T7" s="624"/>
      <c r="U7" s="624"/>
      <c r="V7" s="624"/>
      <c r="W7" s="624"/>
      <c r="X7" s="624"/>
      <c r="Y7" s="625"/>
      <c r="Z7" s="626">
        <v>0</v>
      </c>
      <c r="AA7" s="626"/>
      <c r="AB7" s="626"/>
      <c r="AC7" s="626"/>
      <c r="AD7" s="627">
        <v>436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550396</v>
      </c>
      <c r="BH7" s="624"/>
      <c r="BI7" s="624"/>
      <c r="BJ7" s="624"/>
      <c r="BK7" s="624"/>
      <c r="BL7" s="624"/>
      <c r="BM7" s="624"/>
      <c r="BN7" s="625"/>
      <c r="BO7" s="626">
        <v>35.1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1766782</v>
      </c>
      <c r="CS7" s="624"/>
      <c r="CT7" s="624"/>
      <c r="CU7" s="624"/>
      <c r="CV7" s="624"/>
      <c r="CW7" s="624"/>
      <c r="CX7" s="624"/>
      <c r="CY7" s="625"/>
      <c r="CZ7" s="626">
        <v>27.2</v>
      </c>
      <c r="DA7" s="626"/>
      <c r="DB7" s="626"/>
      <c r="DC7" s="626"/>
      <c r="DD7" s="632">
        <v>63272</v>
      </c>
      <c r="DE7" s="624"/>
      <c r="DF7" s="624"/>
      <c r="DG7" s="624"/>
      <c r="DH7" s="624"/>
      <c r="DI7" s="624"/>
      <c r="DJ7" s="624"/>
      <c r="DK7" s="624"/>
      <c r="DL7" s="624"/>
      <c r="DM7" s="624"/>
      <c r="DN7" s="624"/>
      <c r="DO7" s="624"/>
      <c r="DP7" s="625"/>
      <c r="DQ7" s="632">
        <v>1538393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8461</v>
      </c>
      <c r="S8" s="624"/>
      <c r="T8" s="624"/>
      <c r="U8" s="624"/>
      <c r="V8" s="624"/>
      <c r="W8" s="624"/>
      <c r="X8" s="624"/>
      <c r="Y8" s="625"/>
      <c r="Z8" s="626">
        <v>0.1</v>
      </c>
      <c r="AA8" s="626"/>
      <c r="AB8" s="626"/>
      <c r="AC8" s="626"/>
      <c r="AD8" s="627">
        <v>8461</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18598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1855992</v>
      </c>
      <c r="CS8" s="624"/>
      <c r="CT8" s="624"/>
      <c r="CU8" s="624"/>
      <c r="CV8" s="624"/>
      <c r="CW8" s="624"/>
      <c r="CX8" s="624"/>
      <c r="CY8" s="625"/>
      <c r="CZ8" s="626">
        <v>28.5</v>
      </c>
      <c r="DA8" s="626"/>
      <c r="DB8" s="626"/>
      <c r="DC8" s="626"/>
      <c r="DD8" s="632">
        <v>7874</v>
      </c>
      <c r="DE8" s="624"/>
      <c r="DF8" s="624"/>
      <c r="DG8" s="624"/>
      <c r="DH8" s="624"/>
      <c r="DI8" s="624"/>
      <c r="DJ8" s="624"/>
      <c r="DK8" s="624"/>
      <c r="DL8" s="624"/>
      <c r="DM8" s="624"/>
      <c r="DN8" s="624"/>
      <c r="DO8" s="624"/>
      <c r="DP8" s="625"/>
      <c r="DQ8" s="632">
        <v>1246568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9455</v>
      </c>
      <c r="S9" s="624"/>
      <c r="T9" s="624"/>
      <c r="U9" s="624"/>
      <c r="V9" s="624"/>
      <c r="W9" s="624"/>
      <c r="X9" s="624"/>
      <c r="Y9" s="625"/>
      <c r="Z9" s="626">
        <v>0.1</v>
      </c>
      <c r="AA9" s="626"/>
      <c r="AB9" s="626"/>
      <c r="AC9" s="626"/>
      <c r="AD9" s="627">
        <v>9455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471784</v>
      </c>
      <c r="BH9" s="624"/>
      <c r="BI9" s="624"/>
      <c r="BJ9" s="624"/>
      <c r="BK9" s="624"/>
      <c r="BL9" s="624"/>
      <c r="BM9" s="624"/>
      <c r="BN9" s="625"/>
      <c r="BO9" s="626">
        <v>30.1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352244</v>
      </c>
      <c r="CS9" s="624"/>
      <c r="CT9" s="624"/>
      <c r="CU9" s="624"/>
      <c r="CV9" s="624"/>
      <c r="CW9" s="624"/>
      <c r="CX9" s="624"/>
      <c r="CY9" s="625"/>
      <c r="CZ9" s="626">
        <v>5.4</v>
      </c>
      <c r="DA9" s="626"/>
      <c r="DB9" s="626"/>
      <c r="DC9" s="626"/>
      <c r="DD9" s="632">
        <v>2011</v>
      </c>
      <c r="DE9" s="624"/>
      <c r="DF9" s="624"/>
      <c r="DG9" s="624"/>
      <c r="DH9" s="624"/>
      <c r="DI9" s="624"/>
      <c r="DJ9" s="624"/>
      <c r="DK9" s="624"/>
      <c r="DL9" s="624"/>
      <c r="DM9" s="624"/>
      <c r="DN9" s="624"/>
      <c r="DO9" s="624"/>
      <c r="DP9" s="625"/>
      <c r="DQ9" s="632">
        <v>301703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24202</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255755</v>
      </c>
      <c r="S11" s="624"/>
      <c r="T11" s="624"/>
      <c r="U11" s="624"/>
      <c r="V11" s="624"/>
      <c r="W11" s="624"/>
      <c r="X11" s="624"/>
      <c r="Y11" s="625"/>
      <c r="Z11" s="628">
        <v>3.7</v>
      </c>
      <c r="AA11" s="629"/>
      <c r="AB11" s="629"/>
      <c r="AC11" s="635"/>
      <c r="AD11" s="632">
        <v>255755</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35812</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274882</v>
      </c>
      <c r="CS11" s="624"/>
      <c r="CT11" s="624"/>
      <c r="CU11" s="624"/>
      <c r="CV11" s="624"/>
      <c r="CW11" s="624"/>
      <c r="CX11" s="624"/>
      <c r="CY11" s="625"/>
      <c r="CZ11" s="626">
        <v>4.2</v>
      </c>
      <c r="DA11" s="626"/>
      <c r="DB11" s="626"/>
      <c r="DC11" s="626"/>
      <c r="DD11" s="632">
        <v>138968</v>
      </c>
      <c r="DE11" s="624"/>
      <c r="DF11" s="624"/>
      <c r="DG11" s="624"/>
      <c r="DH11" s="624"/>
      <c r="DI11" s="624"/>
      <c r="DJ11" s="624"/>
      <c r="DK11" s="624"/>
      <c r="DL11" s="624"/>
      <c r="DM11" s="624"/>
      <c r="DN11" s="624"/>
      <c r="DO11" s="624"/>
      <c r="DP11" s="625"/>
      <c r="DQ11" s="632">
        <v>181201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27695</v>
      </c>
      <c r="S12" s="624"/>
      <c r="T12" s="624"/>
      <c r="U12" s="624"/>
      <c r="V12" s="624"/>
      <c r="W12" s="624"/>
      <c r="X12" s="624"/>
      <c r="Y12" s="625"/>
      <c r="Z12" s="626">
        <v>0.4</v>
      </c>
      <c r="AA12" s="626"/>
      <c r="AB12" s="626"/>
      <c r="AC12" s="626"/>
      <c r="AD12" s="627">
        <v>27695</v>
      </c>
      <c r="AE12" s="627"/>
      <c r="AF12" s="627"/>
      <c r="AG12" s="627"/>
      <c r="AH12" s="627"/>
      <c r="AI12" s="627"/>
      <c r="AJ12" s="627"/>
      <c r="AK12" s="627"/>
      <c r="AL12" s="628">
        <v>0.6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915828</v>
      </c>
      <c r="BH12" s="624"/>
      <c r="BI12" s="624"/>
      <c r="BJ12" s="624"/>
      <c r="BK12" s="624"/>
      <c r="BL12" s="624"/>
      <c r="BM12" s="624"/>
      <c r="BN12" s="625"/>
      <c r="BO12" s="626">
        <v>58.5</v>
      </c>
      <c r="BP12" s="626"/>
      <c r="BQ12" s="626"/>
      <c r="BR12" s="626"/>
      <c r="BS12" s="627">
        <v>60903</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168675</v>
      </c>
      <c r="CS12" s="624"/>
      <c r="CT12" s="624"/>
      <c r="CU12" s="624"/>
      <c r="CV12" s="624"/>
      <c r="CW12" s="624"/>
      <c r="CX12" s="624"/>
      <c r="CY12" s="625"/>
      <c r="CZ12" s="626">
        <v>2.6</v>
      </c>
      <c r="DA12" s="626"/>
      <c r="DB12" s="626"/>
      <c r="DC12" s="626"/>
      <c r="DD12" s="632">
        <v>6186</v>
      </c>
      <c r="DE12" s="624"/>
      <c r="DF12" s="624"/>
      <c r="DG12" s="624"/>
      <c r="DH12" s="624"/>
      <c r="DI12" s="624"/>
      <c r="DJ12" s="624"/>
      <c r="DK12" s="624"/>
      <c r="DL12" s="624"/>
      <c r="DM12" s="624"/>
      <c r="DN12" s="624"/>
      <c r="DO12" s="624"/>
      <c r="DP12" s="625"/>
      <c r="DQ12" s="632">
        <v>121675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912926</v>
      </c>
      <c r="BH13" s="624"/>
      <c r="BI13" s="624"/>
      <c r="BJ13" s="624"/>
      <c r="BK13" s="624"/>
      <c r="BL13" s="624"/>
      <c r="BM13" s="624"/>
      <c r="BN13" s="625"/>
      <c r="BO13" s="626">
        <v>58.3</v>
      </c>
      <c r="BP13" s="626"/>
      <c r="BQ13" s="626"/>
      <c r="BR13" s="626"/>
      <c r="BS13" s="627">
        <v>60903</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729429</v>
      </c>
      <c r="CS13" s="624"/>
      <c r="CT13" s="624"/>
      <c r="CU13" s="624"/>
      <c r="CV13" s="624"/>
      <c r="CW13" s="624"/>
      <c r="CX13" s="624"/>
      <c r="CY13" s="625"/>
      <c r="CZ13" s="626">
        <v>11.2</v>
      </c>
      <c r="DA13" s="626"/>
      <c r="DB13" s="626"/>
      <c r="DC13" s="626"/>
      <c r="DD13" s="632">
        <v>253751</v>
      </c>
      <c r="DE13" s="624"/>
      <c r="DF13" s="624"/>
      <c r="DG13" s="624"/>
      <c r="DH13" s="624"/>
      <c r="DI13" s="624"/>
      <c r="DJ13" s="624"/>
      <c r="DK13" s="624"/>
      <c r="DL13" s="624"/>
      <c r="DM13" s="624"/>
      <c r="DN13" s="624"/>
      <c r="DO13" s="624"/>
      <c r="DP13" s="625"/>
      <c r="DQ13" s="632">
        <v>553470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97</v>
      </c>
      <c r="S14" s="624"/>
      <c r="T14" s="624"/>
      <c r="U14" s="624"/>
      <c r="V14" s="624"/>
      <c r="W14" s="624"/>
      <c r="X14" s="624"/>
      <c r="Y14" s="625"/>
      <c r="Z14" s="626">
        <v>0</v>
      </c>
      <c r="AA14" s="626"/>
      <c r="AB14" s="626"/>
      <c r="AC14" s="626"/>
      <c r="AD14" s="627">
        <v>97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46078</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298445</v>
      </c>
      <c r="CS14" s="624"/>
      <c r="CT14" s="624"/>
      <c r="CU14" s="624"/>
      <c r="CV14" s="624"/>
      <c r="CW14" s="624"/>
      <c r="CX14" s="624"/>
      <c r="CY14" s="625"/>
      <c r="CZ14" s="626">
        <v>4.5999999999999996</v>
      </c>
      <c r="DA14" s="626"/>
      <c r="DB14" s="626"/>
      <c r="DC14" s="626"/>
      <c r="DD14" s="632">
        <v>1275</v>
      </c>
      <c r="DE14" s="624"/>
      <c r="DF14" s="624"/>
      <c r="DG14" s="624"/>
      <c r="DH14" s="624"/>
      <c r="DI14" s="624"/>
      <c r="DJ14" s="624"/>
      <c r="DK14" s="624"/>
      <c r="DL14" s="624"/>
      <c r="DM14" s="624"/>
      <c r="DN14" s="624"/>
      <c r="DO14" s="624"/>
      <c r="DP14" s="625"/>
      <c r="DQ14" s="632">
        <v>260580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54377</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540825</v>
      </c>
      <c r="CS15" s="624"/>
      <c r="CT15" s="624"/>
      <c r="CU15" s="624"/>
      <c r="CV15" s="624"/>
      <c r="CW15" s="624"/>
      <c r="CX15" s="624"/>
      <c r="CY15" s="625"/>
      <c r="CZ15" s="626">
        <v>8.3000000000000007</v>
      </c>
      <c r="DA15" s="626"/>
      <c r="DB15" s="626"/>
      <c r="DC15" s="626"/>
      <c r="DD15" s="632">
        <v>19991</v>
      </c>
      <c r="DE15" s="624"/>
      <c r="DF15" s="624"/>
      <c r="DG15" s="624"/>
      <c r="DH15" s="624"/>
      <c r="DI15" s="624"/>
      <c r="DJ15" s="624"/>
      <c r="DK15" s="624"/>
      <c r="DL15" s="624"/>
      <c r="DM15" s="624"/>
      <c r="DN15" s="624"/>
      <c r="DO15" s="624"/>
      <c r="DP15" s="625"/>
      <c r="DQ15" s="632">
        <v>475947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11688</v>
      </c>
      <c r="S16" s="624"/>
      <c r="T16" s="624"/>
      <c r="U16" s="624"/>
      <c r="V16" s="624"/>
      <c r="W16" s="624"/>
      <c r="X16" s="624"/>
      <c r="Y16" s="625"/>
      <c r="Z16" s="626">
        <v>0.2</v>
      </c>
      <c r="AA16" s="626"/>
      <c r="AB16" s="626"/>
      <c r="AC16" s="626"/>
      <c r="AD16" s="627">
        <v>11688</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8657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8657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21735</v>
      </c>
      <c r="S17" s="624"/>
      <c r="T17" s="624"/>
      <c r="U17" s="624"/>
      <c r="V17" s="624"/>
      <c r="W17" s="624"/>
      <c r="X17" s="624"/>
      <c r="Y17" s="625"/>
      <c r="Z17" s="626">
        <v>0.3</v>
      </c>
      <c r="AA17" s="626"/>
      <c r="AB17" s="626"/>
      <c r="AC17" s="626"/>
      <c r="AD17" s="627">
        <v>21735</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439218</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435250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9317</v>
      </c>
      <c r="S18" s="624"/>
      <c r="T18" s="624"/>
      <c r="U18" s="624"/>
      <c r="V18" s="624"/>
      <c r="W18" s="624"/>
      <c r="X18" s="624"/>
      <c r="Y18" s="625"/>
      <c r="Z18" s="626">
        <v>0.1</v>
      </c>
      <c r="AA18" s="626"/>
      <c r="AB18" s="626"/>
      <c r="AC18" s="626"/>
      <c r="AD18" s="627">
        <v>9317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7662</v>
      </c>
      <c r="S19" s="624"/>
      <c r="T19" s="624"/>
      <c r="U19" s="624"/>
      <c r="V19" s="624"/>
      <c r="W19" s="624"/>
      <c r="X19" s="624"/>
      <c r="Y19" s="625"/>
      <c r="Z19" s="626">
        <v>0.1</v>
      </c>
      <c r="AA19" s="626"/>
      <c r="AB19" s="626"/>
      <c r="AC19" s="626"/>
      <c r="AD19" s="627">
        <v>7662</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1655</v>
      </c>
      <c r="S20" s="624"/>
      <c r="T20" s="624"/>
      <c r="U20" s="624"/>
      <c r="V20" s="624"/>
      <c r="W20" s="624"/>
      <c r="X20" s="624"/>
      <c r="Y20" s="625"/>
      <c r="Z20" s="626">
        <v>0</v>
      </c>
      <c r="AA20" s="626"/>
      <c r="AB20" s="626"/>
      <c r="AC20" s="626"/>
      <c r="AD20" s="627">
        <v>1655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6503412</v>
      </c>
      <c r="CS20" s="624"/>
      <c r="CT20" s="624"/>
      <c r="CU20" s="624"/>
      <c r="CV20" s="624"/>
      <c r="CW20" s="624"/>
      <c r="CX20" s="624"/>
      <c r="CY20" s="625"/>
      <c r="CZ20" s="626">
        <v>100</v>
      </c>
      <c r="DA20" s="626"/>
      <c r="DB20" s="626"/>
      <c r="DC20" s="626"/>
      <c r="DD20" s="632">
        <v>493328</v>
      </c>
      <c r="DE20" s="624"/>
      <c r="DF20" s="624"/>
      <c r="DG20" s="624"/>
      <c r="DH20" s="624"/>
      <c r="DI20" s="624"/>
      <c r="DJ20" s="624"/>
      <c r="DK20" s="624"/>
      <c r="DL20" s="624"/>
      <c r="DM20" s="624"/>
      <c r="DN20" s="624"/>
      <c r="DO20" s="624"/>
      <c r="DP20" s="625"/>
      <c r="DQ20" s="632">
        <v>5189707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2441005</v>
      </c>
      <c r="S21" s="624"/>
      <c r="T21" s="624"/>
      <c r="U21" s="624"/>
      <c r="V21" s="624"/>
      <c r="W21" s="624"/>
      <c r="X21" s="624"/>
      <c r="Y21" s="625"/>
      <c r="Z21" s="626">
        <v>35.1</v>
      </c>
      <c r="AA21" s="626"/>
      <c r="AB21" s="626"/>
      <c r="AC21" s="626"/>
      <c r="AD21" s="627">
        <v>2245422</v>
      </c>
      <c r="AE21" s="627"/>
      <c r="AF21" s="627"/>
      <c r="AG21" s="627"/>
      <c r="AH21" s="627"/>
      <c r="AI21" s="627"/>
      <c r="AJ21" s="627"/>
      <c r="AK21" s="627"/>
      <c r="AL21" s="628">
        <v>52.6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2245422</v>
      </c>
      <c r="S22" s="624"/>
      <c r="T22" s="624"/>
      <c r="U22" s="624"/>
      <c r="V22" s="624"/>
      <c r="W22" s="624"/>
      <c r="X22" s="624"/>
      <c r="Y22" s="625"/>
      <c r="Z22" s="626">
        <v>32.299999999999997</v>
      </c>
      <c r="AA22" s="626"/>
      <c r="AB22" s="626"/>
      <c r="AC22" s="626"/>
      <c r="AD22" s="627">
        <v>2245422</v>
      </c>
      <c r="AE22" s="627"/>
      <c r="AF22" s="627"/>
      <c r="AG22" s="627"/>
      <c r="AH22" s="627"/>
      <c r="AI22" s="627"/>
      <c r="AJ22" s="627"/>
      <c r="AK22" s="627"/>
      <c r="AL22" s="628">
        <v>52.6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195583</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2563790</v>
      </c>
      <c r="CS24" s="613"/>
      <c r="CT24" s="613"/>
      <c r="CU24" s="613"/>
      <c r="CV24" s="613"/>
      <c r="CW24" s="613"/>
      <c r="CX24" s="613"/>
      <c r="CY24" s="614"/>
      <c r="CZ24" s="617">
        <v>39.4</v>
      </c>
      <c r="DA24" s="618"/>
      <c r="DB24" s="618"/>
      <c r="DC24" s="634"/>
      <c r="DD24" s="658">
        <v>2024302</v>
      </c>
      <c r="DE24" s="613"/>
      <c r="DF24" s="613"/>
      <c r="DG24" s="613"/>
      <c r="DH24" s="613"/>
      <c r="DI24" s="613"/>
      <c r="DJ24" s="613"/>
      <c r="DK24" s="614"/>
      <c r="DL24" s="658">
        <v>1914150</v>
      </c>
      <c r="DM24" s="613"/>
      <c r="DN24" s="613"/>
      <c r="DO24" s="613"/>
      <c r="DP24" s="613"/>
      <c r="DQ24" s="613"/>
      <c r="DR24" s="613"/>
      <c r="DS24" s="613"/>
      <c r="DT24" s="613"/>
      <c r="DU24" s="613"/>
      <c r="DV24" s="614"/>
      <c r="DW24" s="617">
        <v>44.6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4465387</v>
      </c>
      <c r="S25" s="624"/>
      <c r="T25" s="624"/>
      <c r="U25" s="624"/>
      <c r="V25" s="624"/>
      <c r="W25" s="624"/>
      <c r="X25" s="624"/>
      <c r="Y25" s="625"/>
      <c r="Z25" s="626">
        <v>64.099999999999994</v>
      </c>
      <c r="AA25" s="626"/>
      <c r="AB25" s="626"/>
      <c r="AC25" s="626"/>
      <c r="AD25" s="627">
        <v>4269804</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1314911</v>
      </c>
      <c r="CS25" s="655"/>
      <c r="CT25" s="655"/>
      <c r="CU25" s="655"/>
      <c r="CV25" s="655"/>
      <c r="CW25" s="655"/>
      <c r="CX25" s="655"/>
      <c r="CY25" s="656"/>
      <c r="CZ25" s="628">
        <v>20.2</v>
      </c>
      <c r="DA25" s="653"/>
      <c r="DB25" s="653"/>
      <c r="DC25" s="657"/>
      <c r="DD25" s="632">
        <v>1206721</v>
      </c>
      <c r="DE25" s="655"/>
      <c r="DF25" s="655"/>
      <c r="DG25" s="655"/>
      <c r="DH25" s="655"/>
      <c r="DI25" s="655"/>
      <c r="DJ25" s="655"/>
      <c r="DK25" s="656"/>
      <c r="DL25" s="632">
        <v>1194550</v>
      </c>
      <c r="DM25" s="655"/>
      <c r="DN25" s="655"/>
      <c r="DO25" s="655"/>
      <c r="DP25" s="655"/>
      <c r="DQ25" s="655"/>
      <c r="DR25" s="655"/>
      <c r="DS25" s="655"/>
      <c r="DT25" s="655"/>
      <c r="DU25" s="655"/>
      <c r="DV25" s="656"/>
      <c r="DW25" s="628">
        <v>27.8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622</v>
      </c>
      <c r="S26" s="624"/>
      <c r="T26" s="624"/>
      <c r="U26" s="624"/>
      <c r="V26" s="624"/>
      <c r="W26" s="624"/>
      <c r="X26" s="624"/>
      <c r="Y26" s="625"/>
      <c r="Z26" s="626">
        <v>0</v>
      </c>
      <c r="AA26" s="626"/>
      <c r="AB26" s="626"/>
      <c r="AC26" s="626"/>
      <c r="AD26" s="627">
        <v>622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799629</v>
      </c>
      <c r="CS26" s="624"/>
      <c r="CT26" s="624"/>
      <c r="CU26" s="624"/>
      <c r="CV26" s="624"/>
      <c r="CW26" s="624"/>
      <c r="CX26" s="624"/>
      <c r="CY26" s="625"/>
      <c r="CZ26" s="628">
        <v>12.3</v>
      </c>
      <c r="DA26" s="653"/>
      <c r="DB26" s="653"/>
      <c r="DC26" s="657"/>
      <c r="DD26" s="632">
        <v>723720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30719</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1566679</v>
      </c>
      <c r="BH27" s="624"/>
      <c r="BI27" s="624"/>
      <c r="BJ27" s="624"/>
      <c r="BK27" s="624"/>
      <c r="BL27" s="624"/>
      <c r="BM27" s="624"/>
      <c r="BN27" s="625"/>
      <c r="BO27" s="626">
        <v>100</v>
      </c>
      <c r="BP27" s="626"/>
      <c r="BQ27" s="626"/>
      <c r="BR27" s="626"/>
      <c r="BS27" s="627">
        <v>60903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809661</v>
      </c>
      <c r="CS27" s="655"/>
      <c r="CT27" s="655"/>
      <c r="CU27" s="655"/>
      <c r="CV27" s="655"/>
      <c r="CW27" s="655"/>
      <c r="CX27" s="655"/>
      <c r="CY27" s="656"/>
      <c r="CZ27" s="628">
        <v>12.4</v>
      </c>
      <c r="DA27" s="653"/>
      <c r="DB27" s="653"/>
      <c r="DC27" s="657"/>
      <c r="DD27" s="632">
        <v>382331</v>
      </c>
      <c r="DE27" s="655"/>
      <c r="DF27" s="655"/>
      <c r="DG27" s="655"/>
      <c r="DH27" s="655"/>
      <c r="DI27" s="655"/>
      <c r="DJ27" s="655"/>
      <c r="DK27" s="656"/>
      <c r="DL27" s="632">
        <v>284350</v>
      </c>
      <c r="DM27" s="655"/>
      <c r="DN27" s="655"/>
      <c r="DO27" s="655"/>
      <c r="DP27" s="655"/>
      <c r="DQ27" s="655"/>
      <c r="DR27" s="655"/>
      <c r="DS27" s="655"/>
      <c r="DT27" s="655"/>
      <c r="DU27" s="655"/>
      <c r="DV27" s="656"/>
      <c r="DW27" s="628">
        <v>6.6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91612</v>
      </c>
      <c r="S28" s="624"/>
      <c r="T28" s="624"/>
      <c r="U28" s="624"/>
      <c r="V28" s="624"/>
      <c r="W28" s="624"/>
      <c r="X28" s="624"/>
      <c r="Y28" s="625"/>
      <c r="Z28" s="626">
        <v>1.3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439218</v>
      </c>
      <c r="CS28" s="624"/>
      <c r="CT28" s="624"/>
      <c r="CU28" s="624"/>
      <c r="CV28" s="624"/>
      <c r="CW28" s="624"/>
      <c r="CX28" s="624"/>
      <c r="CY28" s="625"/>
      <c r="CZ28" s="628">
        <v>6.8</v>
      </c>
      <c r="DA28" s="653"/>
      <c r="DB28" s="653"/>
      <c r="DC28" s="657"/>
      <c r="DD28" s="632">
        <v>435250</v>
      </c>
      <c r="DE28" s="624"/>
      <c r="DF28" s="624"/>
      <c r="DG28" s="624"/>
      <c r="DH28" s="624"/>
      <c r="DI28" s="624"/>
      <c r="DJ28" s="624"/>
      <c r="DK28" s="625"/>
      <c r="DL28" s="632">
        <v>435250</v>
      </c>
      <c r="DM28" s="624"/>
      <c r="DN28" s="624"/>
      <c r="DO28" s="624"/>
      <c r="DP28" s="624"/>
      <c r="DQ28" s="624"/>
      <c r="DR28" s="624"/>
      <c r="DS28" s="624"/>
      <c r="DT28" s="624"/>
      <c r="DU28" s="624"/>
      <c r="DV28" s="625"/>
      <c r="DW28" s="628">
        <v>10.1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23510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439218</v>
      </c>
      <c r="CS29" s="655"/>
      <c r="CT29" s="655"/>
      <c r="CU29" s="655"/>
      <c r="CV29" s="655"/>
      <c r="CW29" s="655"/>
      <c r="CX29" s="655"/>
      <c r="CY29" s="656"/>
      <c r="CZ29" s="628">
        <v>6.8</v>
      </c>
      <c r="DA29" s="653"/>
      <c r="DB29" s="653"/>
      <c r="DC29" s="657"/>
      <c r="DD29" s="632">
        <v>435250</v>
      </c>
      <c r="DE29" s="655"/>
      <c r="DF29" s="655"/>
      <c r="DG29" s="655"/>
      <c r="DH29" s="655"/>
      <c r="DI29" s="655"/>
      <c r="DJ29" s="655"/>
      <c r="DK29" s="656"/>
      <c r="DL29" s="632">
        <v>435250</v>
      </c>
      <c r="DM29" s="655"/>
      <c r="DN29" s="655"/>
      <c r="DO29" s="655"/>
      <c r="DP29" s="655"/>
      <c r="DQ29" s="655"/>
      <c r="DR29" s="655"/>
      <c r="DS29" s="655"/>
      <c r="DT29" s="655"/>
      <c r="DU29" s="655"/>
      <c r="DV29" s="656"/>
      <c r="DW29" s="628">
        <v>10.1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592019</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435186</v>
      </c>
      <c r="CS30" s="624"/>
      <c r="CT30" s="624"/>
      <c r="CU30" s="624"/>
      <c r="CV30" s="624"/>
      <c r="CW30" s="624"/>
      <c r="CX30" s="624"/>
      <c r="CY30" s="625"/>
      <c r="CZ30" s="628">
        <v>6.7</v>
      </c>
      <c r="DA30" s="653"/>
      <c r="DB30" s="653"/>
      <c r="DC30" s="657"/>
      <c r="DD30" s="632">
        <v>431218</v>
      </c>
      <c r="DE30" s="624"/>
      <c r="DF30" s="624"/>
      <c r="DG30" s="624"/>
      <c r="DH30" s="624"/>
      <c r="DI30" s="624"/>
      <c r="DJ30" s="624"/>
      <c r="DK30" s="625"/>
      <c r="DL30" s="632">
        <v>431218</v>
      </c>
      <c r="DM30" s="624"/>
      <c r="DN30" s="624"/>
      <c r="DO30" s="624"/>
      <c r="DP30" s="624"/>
      <c r="DQ30" s="624"/>
      <c r="DR30" s="624"/>
      <c r="DS30" s="624"/>
      <c r="DT30" s="624"/>
      <c r="DU30" s="624"/>
      <c r="DV30" s="625"/>
      <c r="DW30" s="628">
        <v>10</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v>
      </c>
      <c r="BN31" s="667"/>
      <c r="BO31" s="667"/>
      <c r="BP31" s="667"/>
      <c r="BQ31" s="668"/>
      <c r="BR31" s="679">
        <v>99.5</v>
      </c>
      <c r="BS31" s="667"/>
      <c r="BT31" s="667"/>
      <c r="BU31" s="667"/>
      <c r="BV31" s="667"/>
      <c r="BW31" s="667"/>
      <c r="BX31" s="618">
        <v>97.1</v>
      </c>
      <c r="BY31" s="667"/>
      <c r="BZ31" s="667"/>
      <c r="CA31" s="667"/>
      <c r="CB31" s="668"/>
      <c r="CD31" s="661"/>
      <c r="CE31" s="662"/>
      <c r="CF31" s="620" t="s">
        <v>300</v>
      </c>
      <c r="CG31" s="621"/>
      <c r="CH31" s="621"/>
      <c r="CI31" s="621"/>
      <c r="CJ31" s="621"/>
      <c r="CK31" s="621"/>
      <c r="CL31" s="621"/>
      <c r="CM31" s="621"/>
      <c r="CN31" s="621"/>
      <c r="CO31" s="621"/>
      <c r="CP31" s="621"/>
      <c r="CQ31" s="622"/>
      <c r="CR31" s="623">
        <v>4032</v>
      </c>
      <c r="CS31" s="655"/>
      <c r="CT31" s="655"/>
      <c r="CU31" s="655"/>
      <c r="CV31" s="655"/>
      <c r="CW31" s="655"/>
      <c r="CX31" s="655"/>
      <c r="CY31" s="656"/>
      <c r="CZ31" s="628">
        <v>0.1</v>
      </c>
      <c r="DA31" s="653"/>
      <c r="DB31" s="653"/>
      <c r="DC31" s="657"/>
      <c r="DD31" s="632">
        <v>4032</v>
      </c>
      <c r="DE31" s="655"/>
      <c r="DF31" s="655"/>
      <c r="DG31" s="655"/>
      <c r="DH31" s="655"/>
      <c r="DI31" s="655"/>
      <c r="DJ31" s="655"/>
      <c r="DK31" s="656"/>
      <c r="DL31" s="632">
        <v>4032</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383353</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5"/>
      <c r="BI32" s="655"/>
      <c r="BJ32" s="655"/>
      <c r="BK32" s="655"/>
      <c r="BL32" s="655"/>
      <c r="BM32" s="629">
        <v>98.2</v>
      </c>
      <c r="BN32" s="655"/>
      <c r="BO32" s="655"/>
      <c r="BP32" s="655"/>
      <c r="BQ32" s="678"/>
      <c r="BR32" s="680">
        <v>99.6</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48181</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99.2</v>
      </c>
      <c r="BH33" s="682"/>
      <c r="BI33" s="682"/>
      <c r="BJ33" s="682"/>
      <c r="BK33" s="682"/>
      <c r="BL33" s="682"/>
      <c r="BM33" s="683">
        <v>96.1</v>
      </c>
      <c r="BN33" s="682"/>
      <c r="BO33" s="682"/>
      <c r="BP33" s="682"/>
      <c r="BQ33" s="684"/>
      <c r="BR33" s="681">
        <v>99.4</v>
      </c>
      <c r="BS33" s="682"/>
      <c r="BT33" s="682"/>
      <c r="BU33" s="682"/>
      <c r="BV33" s="682"/>
      <c r="BW33" s="682"/>
      <c r="BX33" s="683">
        <v>96.1</v>
      </c>
      <c r="BY33" s="682"/>
      <c r="BZ33" s="682"/>
      <c r="CA33" s="682"/>
      <c r="CB33" s="684"/>
      <c r="CD33" s="620" t="s">
        <v>307</v>
      </c>
      <c r="CE33" s="621"/>
      <c r="CF33" s="621"/>
      <c r="CG33" s="621"/>
      <c r="CH33" s="621"/>
      <c r="CI33" s="621"/>
      <c r="CJ33" s="621"/>
      <c r="CK33" s="621"/>
      <c r="CL33" s="621"/>
      <c r="CM33" s="621"/>
      <c r="CN33" s="621"/>
      <c r="CO33" s="621"/>
      <c r="CP33" s="621"/>
      <c r="CQ33" s="622"/>
      <c r="CR33" s="623">
        <v>3437637</v>
      </c>
      <c r="CS33" s="655"/>
      <c r="CT33" s="655"/>
      <c r="CU33" s="655"/>
      <c r="CV33" s="655"/>
      <c r="CW33" s="655"/>
      <c r="CX33" s="655"/>
      <c r="CY33" s="656"/>
      <c r="CZ33" s="628">
        <v>52.9</v>
      </c>
      <c r="DA33" s="653"/>
      <c r="DB33" s="653"/>
      <c r="DC33" s="657"/>
      <c r="DD33" s="632">
        <v>2865385</v>
      </c>
      <c r="DE33" s="655"/>
      <c r="DF33" s="655"/>
      <c r="DG33" s="655"/>
      <c r="DH33" s="655"/>
      <c r="DI33" s="655"/>
      <c r="DJ33" s="655"/>
      <c r="DK33" s="656"/>
      <c r="DL33" s="632">
        <v>1679170</v>
      </c>
      <c r="DM33" s="655"/>
      <c r="DN33" s="655"/>
      <c r="DO33" s="655"/>
      <c r="DP33" s="655"/>
      <c r="DQ33" s="655"/>
      <c r="DR33" s="655"/>
      <c r="DS33" s="655"/>
      <c r="DT33" s="655"/>
      <c r="DU33" s="655"/>
      <c r="DV33" s="656"/>
      <c r="DW33" s="628">
        <v>39.1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362864</v>
      </c>
      <c r="S34" s="624"/>
      <c r="T34" s="624"/>
      <c r="U34" s="624"/>
      <c r="V34" s="624"/>
      <c r="W34" s="624"/>
      <c r="X34" s="624"/>
      <c r="Y34" s="625"/>
      <c r="Z34" s="626">
        <v>5.2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1065261</v>
      </c>
      <c r="CS34" s="624"/>
      <c r="CT34" s="624"/>
      <c r="CU34" s="624"/>
      <c r="CV34" s="624"/>
      <c r="CW34" s="624"/>
      <c r="CX34" s="624"/>
      <c r="CY34" s="625"/>
      <c r="CZ34" s="628">
        <v>16.399999999999999</v>
      </c>
      <c r="DA34" s="653"/>
      <c r="DB34" s="653"/>
      <c r="DC34" s="657"/>
      <c r="DD34" s="632">
        <v>856186</v>
      </c>
      <c r="DE34" s="624"/>
      <c r="DF34" s="624"/>
      <c r="DG34" s="624"/>
      <c r="DH34" s="624"/>
      <c r="DI34" s="624"/>
      <c r="DJ34" s="624"/>
      <c r="DK34" s="625"/>
      <c r="DL34" s="632">
        <v>613441</v>
      </c>
      <c r="DM34" s="624"/>
      <c r="DN34" s="624"/>
      <c r="DO34" s="624"/>
      <c r="DP34" s="624"/>
      <c r="DQ34" s="624"/>
      <c r="DR34" s="624"/>
      <c r="DS34" s="624"/>
      <c r="DT34" s="624"/>
      <c r="DU34" s="624"/>
      <c r="DV34" s="625"/>
      <c r="DW34" s="628">
        <v>14.3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163082</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48266</v>
      </c>
      <c r="CS35" s="655"/>
      <c r="CT35" s="655"/>
      <c r="CU35" s="655"/>
      <c r="CV35" s="655"/>
      <c r="CW35" s="655"/>
      <c r="CX35" s="655"/>
      <c r="CY35" s="656"/>
      <c r="CZ35" s="628">
        <v>0.7</v>
      </c>
      <c r="DA35" s="653"/>
      <c r="DB35" s="653"/>
      <c r="DC35" s="657"/>
      <c r="DD35" s="632">
        <v>35266</v>
      </c>
      <c r="DE35" s="655"/>
      <c r="DF35" s="655"/>
      <c r="DG35" s="655"/>
      <c r="DH35" s="655"/>
      <c r="DI35" s="655"/>
      <c r="DJ35" s="655"/>
      <c r="DK35" s="656"/>
      <c r="DL35" s="632">
        <v>35220</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496176</v>
      </c>
      <c r="S36" s="624"/>
      <c r="T36" s="624"/>
      <c r="U36" s="624"/>
      <c r="V36" s="624"/>
      <c r="W36" s="624"/>
      <c r="X36" s="624"/>
      <c r="Y36" s="625"/>
      <c r="Z36" s="626">
        <v>7.1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846448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51630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1038098</v>
      </c>
      <c r="CS36" s="624"/>
      <c r="CT36" s="624"/>
      <c r="CU36" s="624"/>
      <c r="CV36" s="624"/>
      <c r="CW36" s="624"/>
      <c r="CX36" s="624"/>
      <c r="CY36" s="625"/>
      <c r="CZ36" s="628">
        <v>16</v>
      </c>
      <c r="DA36" s="653"/>
      <c r="DB36" s="653"/>
      <c r="DC36" s="657"/>
      <c r="DD36" s="632">
        <v>942766</v>
      </c>
      <c r="DE36" s="624"/>
      <c r="DF36" s="624"/>
      <c r="DG36" s="624"/>
      <c r="DH36" s="624"/>
      <c r="DI36" s="624"/>
      <c r="DJ36" s="624"/>
      <c r="DK36" s="625"/>
      <c r="DL36" s="632">
        <v>588631</v>
      </c>
      <c r="DM36" s="624"/>
      <c r="DN36" s="624"/>
      <c r="DO36" s="624"/>
      <c r="DP36" s="624"/>
      <c r="DQ36" s="624"/>
      <c r="DR36" s="624"/>
      <c r="DS36" s="624"/>
      <c r="DT36" s="624"/>
      <c r="DU36" s="624"/>
      <c r="DV36" s="625"/>
      <c r="DW36" s="628">
        <v>13.7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146390</v>
      </c>
      <c r="S37" s="624"/>
      <c r="T37" s="624"/>
      <c r="U37" s="624"/>
      <c r="V37" s="624"/>
      <c r="W37" s="624"/>
      <c r="X37" s="624"/>
      <c r="Y37" s="625"/>
      <c r="Z37" s="626">
        <v>2.1</v>
      </c>
      <c r="AA37" s="626"/>
      <c r="AB37" s="626"/>
      <c r="AC37" s="626"/>
      <c r="AD37" s="627">
        <v>62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290568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42775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292409</v>
      </c>
      <c r="CS37" s="655"/>
      <c r="CT37" s="655"/>
      <c r="CU37" s="655"/>
      <c r="CV37" s="655"/>
      <c r="CW37" s="655"/>
      <c r="CX37" s="655"/>
      <c r="CY37" s="656"/>
      <c r="CZ37" s="628">
        <v>4.5</v>
      </c>
      <c r="DA37" s="653"/>
      <c r="DB37" s="653"/>
      <c r="DC37" s="657"/>
      <c r="DD37" s="632">
        <v>292090</v>
      </c>
      <c r="DE37" s="655"/>
      <c r="DF37" s="655"/>
      <c r="DG37" s="655"/>
      <c r="DH37" s="655"/>
      <c r="DI37" s="655"/>
      <c r="DJ37" s="655"/>
      <c r="DK37" s="656"/>
      <c r="DL37" s="632">
        <v>257258</v>
      </c>
      <c r="DM37" s="655"/>
      <c r="DN37" s="655"/>
      <c r="DO37" s="655"/>
      <c r="DP37" s="655"/>
      <c r="DQ37" s="655"/>
      <c r="DR37" s="655"/>
      <c r="DS37" s="655"/>
      <c r="DT37" s="655"/>
      <c r="DU37" s="655"/>
      <c r="DV37" s="656"/>
      <c r="DW37" s="628">
        <v>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158629</v>
      </c>
      <c r="S38" s="624"/>
      <c r="T38" s="624"/>
      <c r="U38" s="624"/>
      <c r="V38" s="624"/>
      <c r="W38" s="624"/>
      <c r="X38" s="624"/>
      <c r="Y38" s="625"/>
      <c r="Z38" s="626">
        <v>2.2999999999999998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36779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1488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519101</v>
      </c>
      <c r="CS38" s="624"/>
      <c r="CT38" s="624"/>
      <c r="CU38" s="624"/>
      <c r="CV38" s="624"/>
      <c r="CW38" s="624"/>
      <c r="CX38" s="624"/>
      <c r="CY38" s="625"/>
      <c r="CZ38" s="628">
        <v>8</v>
      </c>
      <c r="DA38" s="653"/>
      <c r="DB38" s="653"/>
      <c r="DC38" s="657"/>
      <c r="DD38" s="632">
        <v>429641</v>
      </c>
      <c r="DE38" s="624"/>
      <c r="DF38" s="624"/>
      <c r="DG38" s="624"/>
      <c r="DH38" s="624"/>
      <c r="DI38" s="624"/>
      <c r="DJ38" s="624"/>
      <c r="DK38" s="625"/>
      <c r="DL38" s="632">
        <v>423440</v>
      </c>
      <c r="DM38" s="624"/>
      <c r="DN38" s="624"/>
      <c r="DO38" s="624"/>
      <c r="DP38" s="624"/>
      <c r="DQ38" s="624"/>
      <c r="DR38" s="624"/>
      <c r="DS38" s="624"/>
      <c r="DT38" s="624"/>
      <c r="DU38" s="624"/>
      <c r="DV38" s="625"/>
      <c r="DW38" s="628">
        <v>9.9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2160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624486</v>
      </c>
      <c r="CS39" s="655"/>
      <c r="CT39" s="655"/>
      <c r="CU39" s="655"/>
      <c r="CV39" s="655"/>
      <c r="CW39" s="655"/>
      <c r="CX39" s="655"/>
      <c r="CY39" s="656"/>
      <c r="CZ39" s="628">
        <v>9.6</v>
      </c>
      <c r="DA39" s="653"/>
      <c r="DB39" s="653"/>
      <c r="DC39" s="657"/>
      <c r="DD39" s="632">
        <v>481101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24329</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142425</v>
      </c>
      <c r="CS40" s="624"/>
      <c r="CT40" s="624"/>
      <c r="CU40" s="624"/>
      <c r="CV40" s="624"/>
      <c r="CW40" s="624"/>
      <c r="CX40" s="624"/>
      <c r="CY40" s="625"/>
      <c r="CZ40" s="628">
        <v>2.2000000000000002</v>
      </c>
      <c r="DA40" s="653"/>
      <c r="DB40" s="653"/>
      <c r="DC40" s="657"/>
      <c r="DD40" s="632">
        <v>120425</v>
      </c>
      <c r="DE40" s="624"/>
      <c r="DF40" s="624"/>
      <c r="DG40" s="624"/>
      <c r="DH40" s="624"/>
      <c r="DI40" s="624"/>
      <c r="DJ40" s="624"/>
      <c r="DK40" s="625"/>
      <c r="DL40" s="632">
        <v>18438</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6962544</v>
      </c>
      <c r="S41" s="696"/>
      <c r="T41" s="696"/>
      <c r="U41" s="696"/>
      <c r="V41" s="696"/>
      <c r="W41" s="696"/>
      <c r="X41" s="696"/>
      <c r="Y41" s="700"/>
      <c r="Z41" s="701">
        <v>100</v>
      </c>
      <c r="AA41" s="701"/>
      <c r="AB41" s="701"/>
      <c r="AC41" s="701"/>
      <c r="AD41" s="702">
        <v>4270488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92828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426273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408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501985</v>
      </c>
      <c r="CS42" s="655"/>
      <c r="CT42" s="655"/>
      <c r="CU42" s="655"/>
      <c r="CV42" s="655"/>
      <c r="CW42" s="655"/>
      <c r="CX42" s="655"/>
      <c r="CY42" s="656"/>
      <c r="CZ42" s="628">
        <v>7.7</v>
      </c>
      <c r="DA42" s="653"/>
      <c r="DB42" s="653"/>
      <c r="DC42" s="657"/>
      <c r="DD42" s="632">
        <v>300020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11500</v>
      </c>
      <c r="CS43" s="655"/>
      <c r="CT43" s="655"/>
      <c r="CU43" s="655"/>
      <c r="CV43" s="655"/>
      <c r="CW43" s="655"/>
      <c r="CX43" s="655"/>
      <c r="CY43" s="656"/>
      <c r="CZ43" s="628">
        <v>0.2</v>
      </c>
      <c r="DA43" s="653"/>
      <c r="DB43" s="653"/>
      <c r="DC43" s="657"/>
      <c r="DD43" s="632">
        <v>11500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493328</v>
      </c>
      <c r="CS44" s="624"/>
      <c r="CT44" s="624"/>
      <c r="CU44" s="624"/>
      <c r="CV44" s="624"/>
      <c r="CW44" s="624"/>
      <c r="CX44" s="624"/>
      <c r="CY44" s="625"/>
      <c r="CZ44" s="628">
        <v>7.6</v>
      </c>
      <c r="DA44" s="629"/>
      <c r="DB44" s="629"/>
      <c r="DC44" s="635"/>
      <c r="DD44" s="632">
        <v>291363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137218</v>
      </c>
      <c r="CS45" s="655"/>
      <c r="CT45" s="655"/>
      <c r="CU45" s="655"/>
      <c r="CV45" s="655"/>
      <c r="CW45" s="655"/>
      <c r="CX45" s="655"/>
      <c r="CY45" s="656"/>
      <c r="CZ45" s="628">
        <v>2.1</v>
      </c>
      <c r="DA45" s="653"/>
      <c r="DB45" s="653"/>
      <c r="DC45" s="657"/>
      <c r="DD45" s="632">
        <v>23897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310955</v>
      </c>
      <c r="CS46" s="624"/>
      <c r="CT46" s="624"/>
      <c r="CU46" s="624"/>
      <c r="CV46" s="624"/>
      <c r="CW46" s="624"/>
      <c r="CX46" s="624"/>
      <c r="CY46" s="625"/>
      <c r="CZ46" s="628">
        <v>4.8</v>
      </c>
      <c r="DA46" s="629"/>
      <c r="DB46" s="629"/>
      <c r="DC46" s="635"/>
      <c r="DD46" s="632">
        <v>257011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8657</v>
      </c>
      <c r="CS47" s="655"/>
      <c r="CT47" s="655"/>
      <c r="CU47" s="655"/>
      <c r="CV47" s="655"/>
      <c r="CW47" s="655"/>
      <c r="CX47" s="655"/>
      <c r="CY47" s="656"/>
      <c r="CZ47" s="628">
        <v>0.1</v>
      </c>
      <c r="DA47" s="653"/>
      <c r="DB47" s="653"/>
      <c r="DC47" s="657"/>
      <c r="DD47" s="632">
        <v>8657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6503412</v>
      </c>
      <c r="CS49" s="682"/>
      <c r="CT49" s="682"/>
      <c r="CU49" s="682"/>
      <c r="CV49" s="682"/>
      <c r="CW49" s="682"/>
      <c r="CX49" s="682"/>
      <c r="CY49" s="711"/>
      <c r="CZ49" s="703">
        <v>100</v>
      </c>
      <c r="DA49" s="712"/>
      <c r="DB49" s="712"/>
      <c r="DC49" s="713"/>
      <c r="DD49" s="714">
        <v>5189707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evzrxIp8JaOmHkii+M2khhdMoo/w526wqr7tBPzp7xLH2O5hlJ3UzN8rqRv5XTkc9iNrvF/dt52Z3LhHryt2w==" saltValue="9FU/eN4NmH7U9QzMV/O3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6967</v>
      </c>
      <c r="R7" s="753"/>
      <c r="S7" s="753"/>
      <c r="T7" s="753"/>
      <c r="U7" s="753"/>
      <c r="V7" s="753">
        <v>6507</v>
      </c>
      <c r="W7" s="753"/>
      <c r="X7" s="753"/>
      <c r="Y7" s="753"/>
      <c r="Z7" s="753"/>
      <c r="AA7" s="753">
        <v>459</v>
      </c>
      <c r="AB7" s="753"/>
      <c r="AC7" s="753"/>
      <c r="AD7" s="753"/>
      <c r="AE7" s="754"/>
      <c r="AF7" s="755">
        <v>450</v>
      </c>
      <c r="AG7" s="756"/>
      <c r="AH7" s="756"/>
      <c r="AI7" s="756"/>
      <c r="AJ7" s="757"/>
      <c r="AK7" s="758">
        <v>163</v>
      </c>
      <c r="AL7" s="759"/>
      <c r="AM7" s="759"/>
      <c r="AN7" s="759"/>
      <c r="AO7" s="759"/>
      <c r="AP7" s="759">
        <v>2664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6967</v>
      </c>
      <c r="R23" s="793"/>
      <c r="S23" s="793"/>
      <c r="T23" s="793"/>
      <c r="U23" s="793"/>
      <c r="V23" s="793">
        <v>6507</v>
      </c>
      <c r="W23" s="793"/>
      <c r="X23" s="793"/>
      <c r="Y23" s="793"/>
      <c r="Z23" s="793"/>
      <c r="AA23" s="793">
        <v>459</v>
      </c>
      <c r="AB23" s="793"/>
      <c r="AC23" s="793"/>
      <c r="AD23" s="793"/>
      <c r="AE23" s="794"/>
      <c r="AF23" s="795">
        <v>450</v>
      </c>
      <c r="AG23" s="793"/>
      <c r="AH23" s="793"/>
      <c r="AI23" s="793"/>
      <c r="AJ23" s="796"/>
      <c r="AK23" s="797"/>
      <c r="AL23" s="798"/>
      <c r="AM23" s="798"/>
      <c r="AN23" s="798"/>
      <c r="AO23" s="798"/>
      <c r="AP23" s="793">
        <v>2664</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1290</v>
      </c>
      <c r="R28" s="823"/>
      <c r="S28" s="823"/>
      <c r="T28" s="823"/>
      <c r="U28" s="823"/>
      <c r="V28" s="823">
        <v>1239</v>
      </c>
      <c r="W28" s="823"/>
      <c r="X28" s="823"/>
      <c r="Y28" s="823"/>
      <c r="Z28" s="823"/>
      <c r="AA28" s="823">
        <v>52</v>
      </c>
      <c r="AB28" s="823"/>
      <c r="AC28" s="823"/>
      <c r="AD28" s="823"/>
      <c r="AE28" s="824"/>
      <c r="AF28" s="825">
        <v>52</v>
      </c>
      <c r="AG28" s="823"/>
      <c r="AH28" s="823"/>
      <c r="AI28" s="823"/>
      <c r="AJ28" s="826"/>
      <c r="AK28" s="827">
        <v>93</v>
      </c>
      <c r="AL28" s="828"/>
      <c r="AM28" s="828"/>
      <c r="AN28" s="828"/>
      <c r="AO28" s="828"/>
      <c r="AP28" s="828" t="s">
        <v>542</v>
      </c>
      <c r="AQ28" s="828"/>
      <c r="AR28" s="828"/>
      <c r="AS28" s="828"/>
      <c r="AT28" s="828"/>
      <c r="AU28" s="828" t="s">
        <v>542</v>
      </c>
      <c r="AV28" s="828"/>
      <c r="AW28" s="828"/>
      <c r="AX28" s="828"/>
      <c r="AY28" s="828"/>
      <c r="AZ28" s="829" t="s">
        <v>542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204</v>
      </c>
      <c r="R29" s="784"/>
      <c r="S29" s="784"/>
      <c r="T29" s="784"/>
      <c r="U29" s="784"/>
      <c r="V29" s="784">
        <v>198</v>
      </c>
      <c r="W29" s="784"/>
      <c r="X29" s="784"/>
      <c r="Y29" s="784"/>
      <c r="Z29" s="784"/>
      <c r="AA29" s="784">
        <v>6</v>
      </c>
      <c r="AB29" s="784"/>
      <c r="AC29" s="784"/>
      <c r="AD29" s="784"/>
      <c r="AE29" s="785"/>
      <c r="AF29" s="786">
        <v>6</v>
      </c>
      <c r="AG29" s="787"/>
      <c r="AH29" s="787"/>
      <c r="AI29" s="787"/>
      <c r="AJ29" s="788"/>
      <c r="AK29" s="834">
        <v>49</v>
      </c>
      <c r="AL29" s="830"/>
      <c r="AM29" s="830"/>
      <c r="AN29" s="830"/>
      <c r="AO29" s="830"/>
      <c r="AP29" s="830" t="s">
        <v>542</v>
      </c>
      <c r="AQ29" s="830"/>
      <c r="AR29" s="830"/>
      <c r="AS29" s="830"/>
      <c r="AT29" s="830"/>
      <c r="AU29" s="830" t="s">
        <v>542</v>
      </c>
      <c r="AV29" s="830"/>
      <c r="AW29" s="830"/>
      <c r="AX29" s="830"/>
      <c r="AY29" s="830"/>
      <c r="AZ29" s="831" t="s">
        <v>542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1138</v>
      </c>
      <c r="R30" s="784"/>
      <c r="S30" s="784"/>
      <c r="T30" s="784"/>
      <c r="U30" s="784"/>
      <c r="V30" s="784">
        <v>1134</v>
      </c>
      <c r="W30" s="784"/>
      <c r="X30" s="784"/>
      <c r="Y30" s="784"/>
      <c r="Z30" s="784"/>
      <c r="AA30" s="784">
        <v>4</v>
      </c>
      <c r="AB30" s="784"/>
      <c r="AC30" s="784"/>
      <c r="AD30" s="784"/>
      <c r="AE30" s="785"/>
      <c r="AF30" s="786">
        <v>4</v>
      </c>
      <c r="AG30" s="787"/>
      <c r="AH30" s="787"/>
      <c r="AI30" s="787"/>
      <c r="AJ30" s="788"/>
      <c r="AK30" s="834">
        <v>186</v>
      </c>
      <c r="AL30" s="830"/>
      <c r="AM30" s="830"/>
      <c r="AN30" s="830"/>
      <c r="AO30" s="830"/>
      <c r="AP30" s="830" t="s">
        <v>542</v>
      </c>
      <c r="AQ30" s="830"/>
      <c r="AR30" s="830"/>
      <c r="AS30" s="830"/>
      <c r="AT30" s="830"/>
      <c r="AU30" s="830" t="s">
        <v>542</v>
      </c>
      <c r="AV30" s="830"/>
      <c r="AW30" s="830"/>
      <c r="AX30" s="830"/>
      <c r="AY30" s="830"/>
      <c r="AZ30" s="831" t="s">
        <v>542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372</v>
      </c>
      <c r="R31" s="784"/>
      <c r="S31" s="784"/>
      <c r="T31" s="784"/>
      <c r="U31" s="784"/>
      <c r="V31" s="784">
        <v>345</v>
      </c>
      <c r="W31" s="784"/>
      <c r="X31" s="784"/>
      <c r="Y31" s="784"/>
      <c r="Z31" s="784"/>
      <c r="AA31" s="784">
        <v>27</v>
      </c>
      <c r="AB31" s="784"/>
      <c r="AC31" s="784"/>
      <c r="AD31" s="784"/>
      <c r="AE31" s="785"/>
      <c r="AF31" s="786">
        <v>753</v>
      </c>
      <c r="AG31" s="787"/>
      <c r="AH31" s="787"/>
      <c r="AI31" s="787"/>
      <c r="AJ31" s="788"/>
      <c r="AK31" s="834">
        <v>6</v>
      </c>
      <c r="AL31" s="830"/>
      <c r="AM31" s="830"/>
      <c r="AN31" s="830"/>
      <c r="AO31" s="830"/>
      <c r="AP31" s="830">
        <v>1010</v>
      </c>
      <c r="AQ31" s="830"/>
      <c r="AR31" s="830"/>
      <c r="AS31" s="830"/>
      <c r="AT31" s="830"/>
      <c r="AU31" s="830">
        <v>69</v>
      </c>
      <c r="AV31" s="830"/>
      <c r="AW31" s="830"/>
      <c r="AX31" s="830"/>
      <c r="AY31" s="830"/>
      <c r="AZ31" s="831" t="s">
        <v>542</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401</v>
      </c>
      <c r="R32" s="784"/>
      <c r="S32" s="784"/>
      <c r="T32" s="784"/>
      <c r="U32" s="784"/>
      <c r="V32" s="784">
        <v>380</v>
      </c>
      <c r="W32" s="784"/>
      <c r="X32" s="784"/>
      <c r="Y32" s="784"/>
      <c r="Z32" s="784"/>
      <c r="AA32" s="784">
        <v>20</v>
      </c>
      <c r="AB32" s="784"/>
      <c r="AC32" s="784"/>
      <c r="AD32" s="784"/>
      <c r="AE32" s="785"/>
      <c r="AF32" s="786">
        <v>37</v>
      </c>
      <c r="AG32" s="787"/>
      <c r="AH32" s="787"/>
      <c r="AI32" s="787"/>
      <c r="AJ32" s="788"/>
      <c r="AK32" s="834">
        <v>160</v>
      </c>
      <c r="AL32" s="830"/>
      <c r="AM32" s="830"/>
      <c r="AN32" s="830"/>
      <c r="AO32" s="830"/>
      <c r="AP32" s="830">
        <v>1318</v>
      </c>
      <c r="AQ32" s="830"/>
      <c r="AR32" s="830"/>
      <c r="AS32" s="830"/>
      <c r="AT32" s="830"/>
      <c r="AU32" s="830">
        <v>865</v>
      </c>
      <c r="AV32" s="830"/>
      <c r="AW32" s="830"/>
      <c r="AX32" s="830"/>
      <c r="AY32" s="830"/>
      <c r="AZ32" s="831" t="s">
        <v>542</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852</v>
      </c>
      <c r="AG63" s="844"/>
      <c r="AH63" s="844"/>
      <c r="AI63" s="844"/>
      <c r="AJ63" s="845"/>
      <c r="AK63" s="846"/>
      <c r="AL63" s="841"/>
      <c r="AM63" s="841"/>
      <c r="AN63" s="841"/>
      <c r="AO63" s="841"/>
      <c r="AP63" s="844">
        <v>2328</v>
      </c>
      <c r="AQ63" s="844"/>
      <c r="AR63" s="844"/>
      <c r="AS63" s="844"/>
      <c r="AT63" s="844"/>
      <c r="AU63" s="844">
        <v>934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543</v>
      </c>
      <c r="C68" s="870"/>
      <c r="D68" s="870"/>
      <c r="E68" s="870"/>
      <c r="F68" s="870"/>
      <c r="G68" s="870"/>
      <c r="H68" s="870"/>
      <c r="I68" s="870"/>
      <c r="J68" s="870"/>
      <c r="K68" s="870"/>
      <c r="L68" s="870"/>
      <c r="M68" s="870"/>
      <c r="N68" s="870"/>
      <c r="O68" s="870"/>
      <c r="P68" s="871"/>
      <c r="Q68" s="872">
        <v>3372</v>
      </c>
      <c r="R68" s="866"/>
      <c r="S68" s="866"/>
      <c r="T68" s="866"/>
      <c r="U68" s="866"/>
      <c r="V68" s="866">
        <v>3240</v>
      </c>
      <c r="W68" s="866"/>
      <c r="X68" s="866"/>
      <c r="Y68" s="866"/>
      <c r="Z68" s="866"/>
      <c r="AA68" s="866">
        <v>132</v>
      </c>
      <c r="AB68" s="866"/>
      <c r="AC68" s="866"/>
      <c r="AD68" s="866"/>
      <c r="AE68" s="866"/>
      <c r="AF68" s="866">
        <v>132</v>
      </c>
      <c r="AG68" s="866"/>
      <c r="AH68" s="866"/>
      <c r="AI68" s="866"/>
      <c r="AJ68" s="866"/>
      <c r="AK68" s="866">
        <v>30</v>
      </c>
      <c r="AL68" s="866"/>
      <c r="AM68" s="866"/>
      <c r="AN68" s="866"/>
      <c r="AO68" s="866"/>
      <c r="AP68" s="866">
        <v>2665</v>
      </c>
      <c r="AQ68" s="866"/>
      <c r="AR68" s="866"/>
      <c r="AS68" s="866"/>
      <c r="AT68" s="866"/>
      <c r="AU68" s="866">
        <v>138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544</v>
      </c>
      <c r="C69" s="874"/>
      <c r="D69" s="874"/>
      <c r="E69" s="874"/>
      <c r="F69" s="874"/>
      <c r="G69" s="874"/>
      <c r="H69" s="874"/>
      <c r="I69" s="874"/>
      <c r="J69" s="874"/>
      <c r="K69" s="874"/>
      <c r="L69" s="874"/>
      <c r="M69" s="874"/>
      <c r="N69" s="874"/>
      <c r="O69" s="874"/>
      <c r="P69" s="875"/>
      <c r="Q69" s="876">
        <v>63</v>
      </c>
      <c r="R69" s="830"/>
      <c r="S69" s="830"/>
      <c r="T69" s="830"/>
      <c r="U69" s="830"/>
      <c r="V69" s="830">
        <v>57</v>
      </c>
      <c r="W69" s="830"/>
      <c r="X69" s="830"/>
      <c r="Y69" s="830"/>
      <c r="Z69" s="830"/>
      <c r="AA69" s="830">
        <v>6</v>
      </c>
      <c r="AB69" s="830"/>
      <c r="AC69" s="830"/>
      <c r="AD69" s="830"/>
      <c r="AE69" s="830"/>
      <c r="AF69" s="830">
        <v>6</v>
      </c>
      <c r="AG69" s="830"/>
      <c r="AH69" s="830"/>
      <c r="AI69" s="830"/>
      <c r="AJ69" s="830"/>
      <c r="AK69" s="830" t="s">
        <v>542</v>
      </c>
      <c r="AL69" s="830"/>
      <c r="AM69" s="830"/>
      <c r="AN69" s="830"/>
      <c r="AO69" s="830"/>
      <c r="AP69" s="830" t="s">
        <v>542</v>
      </c>
      <c r="AQ69" s="830"/>
      <c r="AR69" s="830"/>
      <c r="AS69" s="830"/>
      <c r="AT69" s="830"/>
      <c r="AU69" s="830" t="s">
        <v>542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545</v>
      </c>
      <c r="C70" s="874"/>
      <c r="D70" s="874"/>
      <c r="E70" s="874"/>
      <c r="F70" s="874"/>
      <c r="G70" s="874"/>
      <c r="H70" s="874"/>
      <c r="I70" s="874"/>
      <c r="J70" s="874"/>
      <c r="K70" s="874"/>
      <c r="L70" s="874"/>
      <c r="M70" s="874"/>
      <c r="N70" s="874"/>
      <c r="O70" s="874"/>
      <c r="P70" s="875"/>
      <c r="Q70" s="876">
        <v>5949</v>
      </c>
      <c r="R70" s="830"/>
      <c r="S70" s="830"/>
      <c r="T70" s="830"/>
      <c r="U70" s="830"/>
      <c r="V70" s="830">
        <v>4240</v>
      </c>
      <c r="W70" s="830"/>
      <c r="X70" s="830"/>
      <c r="Y70" s="830"/>
      <c r="Z70" s="830"/>
      <c r="AA70" s="830">
        <v>1709</v>
      </c>
      <c r="AB70" s="830"/>
      <c r="AC70" s="830"/>
      <c r="AD70" s="830"/>
      <c r="AE70" s="830"/>
      <c r="AF70" s="830">
        <v>1709</v>
      </c>
      <c r="AG70" s="830"/>
      <c r="AH70" s="830"/>
      <c r="AI70" s="830"/>
      <c r="AJ70" s="830"/>
      <c r="AK70" s="830" t="s">
        <v>550</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546</v>
      </c>
      <c r="C71" s="874"/>
      <c r="D71" s="874"/>
      <c r="E71" s="874"/>
      <c r="F71" s="874"/>
      <c r="G71" s="874"/>
      <c r="H71" s="874"/>
      <c r="I71" s="874"/>
      <c r="J71" s="874"/>
      <c r="K71" s="874"/>
      <c r="L71" s="874"/>
      <c r="M71" s="874"/>
      <c r="N71" s="874"/>
      <c r="O71" s="874"/>
      <c r="P71" s="875"/>
      <c r="Q71" s="876">
        <v>2752</v>
      </c>
      <c r="R71" s="830"/>
      <c r="S71" s="830"/>
      <c r="T71" s="830"/>
      <c r="U71" s="830"/>
      <c r="V71" s="830">
        <v>2613</v>
      </c>
      <c r="W71" s="830"/>
      <c r="X71" s="830"/>
      <c r="Y71" s="830"/>
      <c r="Z71" s="830"/>
      <c r="AA71" s="830">
        <v>139</v>
      </c>
      <c r="AB71" s="830"/>
      <c r="AC71" s="830"/>
      <c r="AD71" s="830"/>
      <c r="AE71" s="830"/>
      <c r="AF71" s="830">
        <v>81</v>
      </c>
      <c r="AG71" s="830"/>
      <c r="AH71" s="830"/>
      <c r="AI71" s="830"/>
      <c r="AJ71" s="830"/>
      <c r="AK71" s="830" t="s">
        <v>550</v>
      </c>
      <c r="AL71" s="830"/>
      <c r="AM71" s="830"/>
      <c r="AN71" s="830"/>
      <c r="AO71" s="830"/>
      <c r="AP71" s="830">
        <v>756</v>
      </c>
      <c r="AQ71" s="830"/>
      <c r="AR71" s="830"/>
      <c r="AS71" s="830"/>
      <c r="AT71" s="830"/>
      <c r="AU71" s="830" t="s">
        <v>550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547</v>
      </c>
      <c r="C72" s="874"/>
      <c r="D72" s="874"/>
      <c r="E72" s="874"/>
      <c r="F72" s="874"/>
      <c r="G72" s="874"/>
      <c r="H72" s="874"/>
      <c r="I72" s="874"/>
      <c r="J72" s="874"/>
      <c r="K72" s="874"/>
      <c r="L72" s="874"/>
      <c r="M72" s="874"/>
      <c r="N72" s="874"/>
      <c r="O72" s="874"/>
      <c r="P72" s="875"/>
      <c r="Q72" s="876">
        <v>264</v>
      </c>
      <c r="R72" s="830"/>
      <c r="S72" s="830"/>
      <c r="T72" s="830"/>
      <c r="U72" s="830"/>
      <c r="V72" s="830">
        <v>277</v>
      </c>
      <c r="W72" s="830"/>
      <c r="X72" s="830"/>
      <c r="Y72" s="830"/>
      <c r="Z72" s="830"/>
      <c r="AA72" s="830">
        <v>37</v>
      </c>
      <c r="AB72" s="830"/>
      <c r="AC72" s="830"/>
      <c r="AD72" s="830"/>
      <c r="AE72" s="830"/>
      <c r="AF72" s="830">
        <v>37</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548</v>
      </c>
      <c r="C73" s="874"/>
      <c r="D73" s="874"/>
      <c r="E73" s="874"/>
      <c r="F73" s="874"/>
      <c r="G73" s="874"/>
      <c r="H73" s="874"/>
      <c r="I73" s="874"/>
      <c r="J73" s="874"/>
      <c r="K73" s="874"/>
      <c r="L73" s="874"/>
      <c r="M73" s="874"/>
      <c r="N73" s="874"/>
      <c r="O73" s="874"/>
      <c r="P73" s="875"/>
      <c r="Q73" s="876">
        <v>295194</v>
      </c>
      <c r="R73" s="830"/>
      <c r="S73" s="830"/>
      <c r="T73" s="830"/>
      <c r="U73" s="830"/>
      <c r="V73" s="830">
        <v>282398</v>
      </c>
      <c r="W73" s="830"/>
      <c r="X73" s="830"/>
      <c r="Y73" s="830"/>
      <c r="Z73" s="830"/>
      <c r="AA73" s="830">
        <v>12796</v>
      </c>
      <c r="AB73" s="830"/>
      <c r="AC73" s="830"/>
      <c r="AD73" s="830"/>
      <c r="AE73" s="830"/>
      <c r="AF73" s="830">
        <v>12796</v>
      </c>
      <c r="AG73" s="830"/>
      <c r="AH73" s="830"/>
      <c r="AI73" s="830"/>
      <c r="AJ73" s="830"/>
      <c r="AK73" s="830" t="s">
        <v>550</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549</v>
      </c>
      <c r="C74" s="874"/>
      <c r="D74" s="874"/>
      <c r="E74" s="874"/>
      <c r="F74" s="874"/>
      <c r="G74" s="874"/>
      <c r="H74" s="874"/>
      <c r="I74" s="874"/>
      <c r="J74" s="874"/>
      <c r="K74" s="874"/>
      <c r="L74" s="874"/>
      <c r="M74" s="874"/>
      <c r="N74" s="874"/>
      <c r="O74" s="874"/>
      <c r="P74" s="875"/>
      <c r="Q74" s="876">
        <v>42</v>
      </c>
      <c r="R74" s="830"/>
      <c r="S74" s="830"/>
      <c r="T74" s="830"/>
      <c r="U74" s="830"/>
      <c r="V74" s="830">
        <v>35</v>
      </c>
      <c r="W74" s="830"/>
      <c r="X74" s="830"/>
      <c r="Y74" s="830"/>
      <c r="Z74" s="830"/>
      <c r="AA74" s="830">
        <v>7</v>
      </c>
      <c r="AB74" s="830"/>
      <c r="AC74" s="830"/>
      <c r="AD74" s="830"/>
      <c r="AE74" s="830"/>
      <c r="AF74" s="830">
        <v>7</v>
      </c>
      <c r="AG74" s="830"/>
      <c r="AH74" s="830"/>
      <c r="AI74" s="830"/>
      <c r="AJ74" s="830"/>
      <c r="AK74" s="830" t="s">
        <v>550</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14768</v>
      </c>
      <c r="AG88" s="844"/>
      <c r="AH88" s="844"/>
      <c r="AI88" s="844"/>
      <c r="AJ88" s="844"/>
      <c r="AK88" s="841"/>
      <c r="AL88" s="841"/>
      <c r="AM88" s="841"/>
      <c r="AN88" s="841"/>
      <c r="AO88" s="841"/>
      <c r="AP88" s="844">
        <v>3421</v>
      </c>
      <c r="AQ88" s="844"/>
      <c r="AR88" s="844"/>
      <c r="AS88" s="844"/>
      <c r="AT88" s="844"/>
      <c r="AU88" s="844">
        <v>138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435238</v>
      </c>
      <c r="AB110" s="900"/>
      <c r="AC110" s="900"/>
      <c r="AD110" s="900"/>
      <c r="AE110" s="901"/>
      <c r="AF110" s="902">
        <v>455968</v>
      </c>
      <c r="AG110" s="900"/>
      <c r="AH110" s="900"/>
      <c r="AI110" s="900"/>
      <c r="AJ110" s="901"/>
      <c r="AK110" s="902">
        <v>439218</v>
      </c>
      <c r="AL110" s="900"/>
      <c r="AM110" s="900"/>
      <c r="AN110" s="900"/>
      <c r="AO110" s="901"/>
      <c r="AP110" s="903">
        <v>12</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3225641</v>
      </c>
      <c r="BR110" s="931"/>
      <c r="BS110" s="931"/>
      <c r="BT110" s="931"/>
      <c r="BU110" s="931"/>
      <c r="BV110" s="931">
        <v>2940681</v>
      </c>
      <c r="BW110" s="931"/>
      <c r="BX110" s="931"/>
      <c r="BY110" s="931"/>
      <c r="BZ110" s="931"/>
      <c r="CA110" s="931">
        <v>2664124</v>
      </c>
      <c r="CB110" s="931"/>
      <c r="CC110" s="931"/>
      <c r="CD110" s="931"/>
      <c r="CE110" s="931"/>
      <c r="CF110" s="944">
        <v>72.5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1349804</v>
      </c>
      <c r="BR112" s="926"/>
      <c r="BS112" s="926"/>
      <c r="BT112" s="926"/>
      <c r="BU112" s="926"/>
      <c r="BV112" s="926">
        <v>1225340</v>
      </c>
      <c r="BW112" s="926"/>
      <c r="BX112" s="926"/>
      <c r="BY112" s="926"/>
      <c r="BZ112" s="926"/>
      <c r="CA112" s="926">
        <v>933548</v>
      </c>
      <c r="CB112" s="926"/>
      <c r="CC112" s="926"/>
      <c r="CD112" s="926"/>
      <c r="CE112" s="926"/>
      <c r="CF112" s="920">
        <v>25.4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188641</v>
      </c>
      <c r="AB113" s="938"/>
      <c r="AC113" s="938"/>
      <c r="AD113" s="938"/>
      <c r="AE113" s="939"/>
      <c r="AF113" s="940">
        <v>192901</v>
      </c>
      <c r="AG113" s="938"/>
      <c r="AH113" s="938"/>
      <c r="AI113" s="938"/>
      <c r="AJ113" s="939"/>
      <c r="AK113" s="940">
        <v>190784</v>
      </c>
      <c r="AL113" s="938"/>
      <c r="AM113" s="938"/>
      <c r="AN113" s="938"/>
      <c r="AO113" s="939"/>
      <c r="AP113" s="941">
        <v>5.2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221660</v>
      </c>
      <c r="BR113" s="926"/>
      <c r="BS113" s="926"/>
      <c r="BT113" s="926"/>
      <c r="BU113" s="926"/>
      <c r="BV113" s="926">
        <v>220143</v>
      </c>
      <c r="BW113" s="926"/>
      <c r="BX113" s="926"/>
      <c r="BY113" s="926"/>
      <c r="BZ113" s="926"/>
      <c r="CA113" s="926">
        <v>190946</v>
      </c>
      <c r="CB113" s="926"/>
      <c r="CC113" s="926"/>
      <c r="CD113" s="926"/>
      <c r="CE113" s="926"/>
      <c r="CF113" s="920">
        <v>5.2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30134</v>
      </c>
      <c r="AB114" s="959"/>
      <c r="AC114" s="959"/>
      <c r="AD114" s="959"/>
      <c r="AE114" s="960"/>
      <c r="AF114" s="961">
        <v>33222</v>
      </c>
      <c r="AG114" s="959"/>
      <c r="AH114" s="959"/>
      <c r="AI114" s="959"/>
      <c r="AJ114" s="960"/>
      <c r="AK114" s="961">
        <v>36406</v>
      </c>
      <c r="AL114" s="959"/>
      <c r="AM114" s="959"/>
      <c r="AN114" s="959"/>
      <c r="AO114" s="960"/>
      <c r="AP114" s="962">
        <v>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1234705</v>
      </c>
      <c r="BR114" s="926"/>
      <c r="BS114" s="926"/>
      <c r="BT114" s="926"/>
      <c r="BU114" s="926"/>
      <c r="BV114" s="926">
        <v>1223593</v>
      </c>
      <c r="BW114" s="926"/>
      <c r="BX114" s="926"/>
      <c r="BY114" s="926"/>
      <c r="BZ114" s="926"/>
      <c r="CA114" s="926">
        <v>1225472</v>
      </c>
      <c r="CB114" s="926"/>
      <c r="CC114" s="926"/>
      <c r="CD114" s="926"/>
      <c r="CE114" s="926"/>
      <c r="CF114" s="920">
        <v>33.4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654013</v>
      </c>
      <c r="AB117" s="979"/>
      <c r="AC117" s="979"/>
      <c r="AD117" s="979"/>
      <c r="AE117" s="980"/>
      <c r="AF117" s="981">
        <v>682091</v>
      </c>
      <c r="AG117" s="979"/>
      <c r="AH117" s="979"/>
      <c r="AI117" s="979"/>
      <c r="AJ117" s="980"/>
      <c r="AK117" s="981">
        <v>666408</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6031810</v>
      </c>
      <c r="BR119" s="1000"/>
      <c r="BS119" s="1000"/>
      <c r="BT119" s="1000"/>
      <c r="BU119" s="1000"/>
      <c r="BV119" s="1000">
        <v>5609757</v>
      </c>
      <c r="BW119" s="1000"/>
      <c r="BX119" s="1000"/>
      <c r="BY119" s="1000"/>
      <c r="BZ119" s="1000"/>
      <c r="CA119" s="1000">
        <v>5014090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3751353</v>
      </c>
      <c r="BR120" s="931"/>
      <c r="BS120" s="931"/>
      <c r="BT120" s="931"/>
      <c r="BU120" s="931"/>
      <c r="BV120" s="931">
        <v>4263770</v>
      </c>
      <c r="BW120" s="931"/>
      <c r="BX120" s="931"/>
      <c r="BY120" s="931"/>
      <c r="BZ120" s="931"/>
      <c r="CA120" s="931">
        <v>4805401</v>
      </c>
      <c r="CB120" s="931"/>
      <c r="CC120" s="931"/>
      <c r="CD120" s="931"/>
      <c r="CE120" s="931"/>
      <c r="CF120" s="944">
        <v>130.80000000000001</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1240605</v>
      </c>
      <c r="DH120" s="931"/>
      <c r="DI120" s="931"/>
      <c r="DJ120" s="931"/>
      <c r="DK120" s="931"/>
      <c r="DL120" s="931">
        <v>1036770</v>
      </c>
      <c r="DM120" s="931"/>
      <c r="DN120" s="931"/>
      <c r="DO120" s="931"/>
      <c r="DP120" s="931"/>
      <c r="DQ120" s="931">
        <v>864835</v>
      </c>
      <c r="DR120" s="931"/>
      <c r="DS120" s="931"/>
      <c r="DT120" s="931"/>
      <c r="DU120" s="931"/>
      <c r="DV120" s="932">
        <v>23.5</v>
      </c>
      <c r="DW120" s="932"/>
      <c r="DX120" s="932"/>
      <c r="DY120" s="932"/>
      <c r="DZ120" s="933"/>
    </row>
    <row r="121" spans="1:130" s="230"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21710</v>
      </c>
      <c r="BR121" s="926"/>
      <c r="BS121" s="926"/>
      <c r="BT121" s="926"/>
      <c r="BU121" s="926"/>
      <c r="BV121" s="926">
        <v>16523</v>
      </c>
      <c r="BW121" s="926"/>
      <c r="BX121" s="926"/>
      <c r="BY121" s="926"/>
      <c r="BZ121" s="926"/>
      <c r="CA121" s="926">
        <v>14530</v>
      </c>
      <c r="CB121" s="926"/>
      <c r="CC121" s="926"/>
      <c r="CD121" s="926"/>
      <c r="CE121" s="926"/>
      <c r="CF121" s="920">
        <v>0.4</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109199</v>
      </c>
      <c r="DH121" s="926"/>
      <c r="DI121" s="926"/>
      <c r="DJ121" s="926"/>
      <c r="DK121" s="926"/>
      <c r="DL121" s="926">
        <v>188570</v>
      </c>
      <c r="DM121" s="926"/>
      <c r="DN121" s="926"/>
      <c r="DO121" s="926"/>
      <c r="DP121" s="926"/>
      <c r="DQ121" s="926">
        <v>68713</v>
      </c>
      <c r="DR121" s="926"/>
      <c r="DS121" s="926"/>
      <c r="DT121" s="926"/>
      <c r="DU121" s="926"/>
      <c r="DV121" s="927">
        <v>1.9</v>
      </c>
      <c r="DW121" s="927"/>
      <c r="DX121" s="927"/>
      <c r="DY121" s="927"/>
      <c r="DZ121" s="928"/>
    </row>
    <row r="122" spans="1:130" s="230"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5027568</v>
      </c>
      <c r="BR122" s="1000"/>
      <c r="BS122" s="1000"/>
      <c r="BT122" s="1000"/>
      <c r="BU122" s="1000"/>
      <c r="BV122" s="1000">
        <v>4582688</v>
      </c>
      <c r="BW122" s="1000"/>
      <c r="BX122" s="1000"/>
      <c r="BY122" s="1000"/>
      <c r="BZ122" s="1000"/>
      <c r="CA122" s="1000">
        <v>4293168</v>
      </c>
      <c r="CB122" s="1000"/>
      <c r="CC122" s="1000"/>
      <c r="CD122" s="1000"/>
      <c r="CE122" s="1000"/>
      <c r="CF122" s="1017">
        <v>116.9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3">
        <v>8800631</v>
      </c>
      <c r="BR123" s="1064"/>
      <c r="BS123" s="1064"/>
      <c r="BT123" s="1064"/>
      <c r="BU123" s="1064"/>
      <c r="BV123" s="1064">
        <v>8862981</v>
      </c>
      <c r="BW123" s="1064"/>
      <c r="BX123" s="1064"/>
      <c r="BY123" s="1064"/>
      <c r="BZ123" s="1064"/>
      <c r="CA123" s="1064">
        <v>9113099</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17529</v>
      </c>
      <c r="AB128" s="1046"/>
      <c r="AC128" s="1046"/>
      <c r="AD128" s="1046"/>
      <c r="AE128" s="1047"/>
      <c r="AF128" s="1048">
        <v>10608</v>
      </c>
      <c r="AG128" s="1046"/>
      <c r="AH128" s="1046"/>
      <c r="AI128" s="1046"/>
      <c r="AJ128" s="1047"/>
      <c r="AK128" s="1048">
        <v>3968</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4254818</v>
      </c>
      <c r="AB129" s="959"/>
      <c r="AC129" s="959"/>
      <c r="AD129" s="959"/>
      <c r="AE129" s="960"/>
      <c r="AF129" s="961">
        <v>4162486</v>
      </c>
      <c r="AG129" s="959"/>
      <c r="AH129" s="959"/>
      <c r="AI129" s="959"/>
      <c r="AJ129" s="960"/>
      <c r="AK129" s="961">
        <v>4196766</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518120</v>
      </c>
      <c r="AB130" s="959"/>
      <c r="AC130" s="959"/>
      <c r="AD130" s="959"/>
      <c r="AE130" s="960"/>
      <c r="AF130" s="961">
        <v>546184</v>
      </c>
      <c r="AG130" s="959"/>
      <c r="AH130" s="959"/>
      <c r="AI130" s="959"/>
      <c r="AJ130" s="960"/>
      <c r="AK130" s="961">
        <v>523026</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3736698</v>
      </c>
      <c r="AB131" s="986"/>
      <c r="AC131" s="986"/>
      <c r="AD131" s="986"/>
      <c r="AE131" s="987"/>
      <c r="AF131" s="985">
        <v>3616302</v>
      </c>
      <c r="AG131" s="986"/>
      <c r="AH131" s="986"/>
      <c r="AI131" s="986"/>
      <c r="AJ131" s="987"/>
      <c r="AK131" s="985">
        <v>3673740</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3.1676094780000001</v>
      </c>
      <c r="AB132" s="1097"/>
      <c r="AC132" s="1097"/>
      <c r="AD132" s="1097"/>
      <c r="AE132" s="1098"/>
      <c r="AF132" s="1099">
        <v>3.4648378370000001</v>
      </c>
      <c r="AG132" s="1097"/>
      <c r="AH132" s="1097"/>
      <c r="AI132" s="1097"/>
      <c r="AJ132" s="1098"/>
      <c r="AK132" s="1099">
        <v>3.7948793329999999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4.9000000000000004</v>
      </c>
      <c r="AB133" s="1080"/>
      <c r="AC133" s="1080"/>
      <c r="AD133" s="1080"/>
      <c r="AE133" s="1081"/>
      <c r="AF133" s="1079">
        <v>3.7</v>
      </c>
      <c r="AG133" s="1080"/>
      <c r="AH133" s="1080"/>
      <c r="AI133" s="1080"/>
      <c r="AJ133" s="1081"/>
      <c r="AK133" s="1079">
        <v>3.4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u5qFI9bU30iwqO3U7Y/Ka0KWc1d0hj4a/+9BZrzv+kmUUrzRAcsRno0z1ZGTbAFDtxNRPBKBiA5BC21ud/tOw==" saltValue="+EFxzGS5GhhnXNTDtKqN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hv2xYMLeK242LAtp3zNPZK2p5KMS/87l/CZL/yvlbnCQr4lrP+ui1GqpGjVCYHkrx9vrtZGlrxTC9XcjaqZzw==" saltValue="SNOrk8ZEaslTxCle22Yj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ouNgx32Ah+JRSyzKVNHh9h3jzOI98ROyuM1Z43qL9FVYcsKt4c5/rdddNhbJW5T19H4Vjff4iaRUPmwzVj2RQ==" saltValue="JT+UHnRCfoi21PfowOJr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1314911</v>
      </c>
      <c r="AP9" s="281">
        <v>130292</v>
      </c>
      <c r="AQ9" s="282">
        <v>109056</v>
      </c>
      <c r="AR9" s="283">
        <v>19.5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153232</v>
      </c>
      <c r="AP10" s="284">
        <v>15184</v>
      </c>
      <c r="AQ10" s="285">
        <v>18467</v>
      </c>
      <c r="AR10" s="286">
        <v>-17.8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4936</v>
      </c>
      <c r="AP11" s="284">
        <v>489</v>
      </c>
      <c r="AQ11" s="285">
        <v>875</v>
      </c>
      <c r="AR11" s="286">
        <v>-44.1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39711</v>
      </c>
      <c r="AP13" s="284">
        <v>3935</v>
      </c>
      <c r="AQ13" s="285">
        <v>4658</v>
      </c>
      <c r="AR13" s="286">
        <v>-15.5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11500</v>
      </c>
      <c r="AP14" s="284">
        <v>1140</v>
      </c>
      <c r="AQ14" s="285">
        <v>1950</v>
      </c>
      <c r="AR14" s="286">
        <v>-41.5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-73773</v>
      </c>
      <c r="AP15" s="284">
        <v>-7310</v>
      </c>
      <c r="AQ15" s="285">
        <v>-7086</v>
      </c>
      <c r="AR15" s="286">
        <v>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1450517</v>
      </c>
      <c r="AP16" s="284">
        <v>143729</v>
      </c>
      <c r="AQ16" s="285">
        <v>127919</v>
      </c>
      <c r="AR16" s="286">
        <v>12.4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14.76</v>
      </c>
      <c r="AP21" s="298">
        <v>10.82</v>
      </c>
      <c r="AQ21" s="299">
        <v>3.94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96.5</v>
      </c>
      <c r="AP22" s="303">
        <v>96.9</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439218</v>
      </c>
      <c r="AP32" s="312">
        <v>43521</v>
      </c>
      <c r="AQ32" s="313">
        <v>61308</v>
      </c>
      <c r="AR32" s="314">
        <v>-29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190784</v>
      </c>
      <c r="AP35" s="312">
        <v>18904</v>
      </c>
      <c r="AQ35" s="313">
        <v>22520</v>
      </c>
      <c r="AR35" s="314">
        <v>-16.100000000000001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36406</v>
      </c>
      <c r="AP36" s="312">
        <v>3607</v>
      </c>
      <c r="AQ36" s="313">
        <v>5045</v>
      </c>
      <c r="AR36" s="314">
        <v>-28.5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526</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486</v>
      </c>
      <c r="AP38" s="315" t="s">
        <v>486</v>
      </c>
      <c r="AQ38" s="316">
        <v>11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-3968</v>
      </c>
      <c r="AP39" s="312">
        <v>-393</v>
      </c>
      <c r="AQ39" s="313">
        <v>-1559</v>
      </c>
      <c r="AR39" s="314">
        <v>-74.8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-523026</v>
      </c>
      <c r="AP40" s="312">
        <v>-51826</v>
      </c>
      <c r="AQ40" s="313">
        <v>-58872</v>
      </c>
      <c r="AR40" s="314">
        <v>-12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139414</v>
      </c>
      <c r="AP41" s="312">
        <v>13814</v>
      </c>
      <c r="AQ41" s="313">
        <v>28979</v>
      </c>
      <c r="AR41" s="314">
        <v>-52.3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796109</v>
      </c>
      <c r="AN51" s="334">
        <v>73111</v>
      </c>
      <c r="AO51" s="335">
        <v>-42</v>
      </c>
      <c r="AP51" s="336">
        <v>93492</v>
      </c>
      <c r="AQ51" s="337">
        <v>-13.6</v>
      </c>
      <c r="AR51" s="338">
        <v>-28.4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397278</v>
      </c>
      <c r="AN52" s="342">
        <v>36484</v>
      </c>
      <c r="AO52" s="343">
        <v>-54.1</v>
      </c>
      <c r="AP52" s="344">
        <v>53316</v>
      </c>
      <c r="AQ52" s="345">
        <v>6</v>
      </c>
      <c r="AR52" s="346">
        <v>-60.1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935867</v>
      </c>
      <c r="AN53" s="334">
        <v>87768</v>
      </c>
      <c r="AO53" s="335">
        <v>20</v>
      </c>
      <c r="AP53" s="336">
        <v>94796</v>
      </c>
      <c r="AQ53" s="337">
        <v>1.4</v>
      </c>
      <c r="AR53" s="338">
        <v>18.600000000000001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486816</v>
      </c>
      <c r="AN54" s="342">
        <v>45655</v>
      </c>
      <c r="AO54" s="343">
        <v>25.1</v>
      </c>
      <c r="AP54" s="344">
        <v>55781</v>
      </c>
      <c r="AQ54" s="345">
        <v>4.5999999999999996</v>
      </c>
      <c r="AR54" s="346">
        <v>20.5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699352</v>
      </c>
      <c r="AN55" s="334">
        <v>66949</v>
      </c>
      <c r="AO55" s="335">
        <v>-23.7</v>
      </c>
      <c r="AP55" s="336">
        <v>85942</v>
      </c>
      <c r="AQ55" s="337">
        <v>-9.3000000000000007</v>
      </c>
      <c r="AR55" s="338">
        <v>-14.4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569488</v>
      </c>
      <c r="AN56" s="342">
        <v>54517</v>
      </c>
      <c r="AO56" s="343">
        <v>19.399999999999999</v>
      </c>
      <c r="AP56" s="344">
        <v>48630</v>
      </c>
      <c r="AQ56" s="345">
        <v>-12.8</v>
      </c>
      <c r="AR56" s="346">
        <v>32.200000000000003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713077</v>
      </c>
      <c r="AN57" s="334">
        <v>69406</v>
      </c>
      <c r="AO57" s="335">
        <v>3.7</v>
      </c>
      <c r="AP57" s="336">
        <v>95007</v>
      </c>
      <c r="AQ57" s="337">
        <v>10.5</v>
      </c>
      <c r="AR57" s="338">
        <v>-6.8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484401</v>
      </c>
      <c r="AN58" s="342">
        <v>47148</v>
      </c>
      <c r="AO58" s="343">
        <v>-13.5</v>
      </c>
      <c r="AP58" s="344">
        <v>48509</v>
      </c>
      <c r="AQ58" s="345">
        <v>-0.2</v>
      </c>
      <c r="AR58" s="346">
        <v>-13.3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493328</v>
      </c>
      <c r="AN59" s="334">
        <v>48883</v>
      </c>
      <c r="AO59" s="335">
        <v>-29.6</v>
      </c>
      <c r="AP59" s="336">
        <v>98176</v>
      </c>
      <c r="AQ59" s="337">
        <v>3.3</v>
      </c>
      <c r="AR59" s="338">
        <v>-32.9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310955</v>
      </c>
      <c r="AN60" s="342">
        <v>30812</v>
      </c>
      <c r="AO60" s="343">
        <v>-34.6</v>
      </c>
      <c r="AP60" s="344">
        <v>58489</v>
      </c>
      <c r="AQ60" s="345">
        <v>20.6</v>
      </c>
      <c r="AR60" s="346">
        <v>-55.2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727547</v>
      </c>
      <c r="AN61" s="349">
        <v>69223</v>
      </c>
      <c r="AO61" s="350">
        <v>-14.3</v>
      </c>
      <c r="AP61" s="351">
        <v>93483</v>
      </c>
      <c r="AQ61" s="352">
        <v>-1.5</v>
      </c>
      <c r="AR61" s="338">
        <v>-12.8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449788</v>
      </c>
      <c r="AN62" s="342">
        <v>42923</v>
      </c>
      <c r="AO62" s="343">
        <v>-11.5</v>
      </c>
      <c r="AP62" s="344">
        <v>52945</v>
      </c>
      <c r="AQ62" s="345">
        <v>3.6</v>
      </c>
      <c r="AR62" s="346">
        <v>-15.1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ux+nFlIxszAXIuesMirRhbAR6g8xX1dYCn0cCSryHMrCAosTWOlq8gU9wV+GEVQ+WYVglvQqZPlCXiv0rVVBA==" saltValue="rgFcsxwh+4JXB/7NnsRQ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EmhfRwna51JTGMTEowOdh30pClyGcINwacSBraDQzl3wU9lwK8bziUfYnd70cxUYsmSMI8Dw9mVUP7BEd+CNcg==" saltValue="4A3lWrogpuaW6YIjDjqW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5h6fPUs0PWPXzj0mVTdkZa3xVbvgUpSC7/LcM8dp3nUfbcNWqbx9MT25Clx3vmHW0XgO2ZcvDSRAEtejugV8bA==" saltValue="pPYvx92yOzSAiqtwlRC1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21.93</v>
      </c>
      <c r="G47" s="12">
        <v>20.77</v>
      </c>
      <c r="H47" s="12">
        <v>19.739999999999998</v>
      </c>
      <c r="I47" s="12">
        <v>20.2</v>
      </c>
      <c r="J47" s="13">
        <v>21.26</v>
      </c>
    </row>
    <row r="48" spans="2:10" ht="57.75" customHeight="1" x14ac:dyDescent="0.15">
      <c r="B48" s="14"/>
      <c r="C48" s="1141" t="s">
        <v>4</v>
      </c>
      <c r="D48" s="1141"/>
      <c r="E48" s="1142"/>
      <c r="F48" s="15">
        <v>7.97</v>
      </c>
      <c r="G48" s="16">
        <v>8.5399999999999991</v>
      </c>
      <c r="H48" s="16">
        <v>9.0299999999999994</v>
      </c>
      <c r="I48" s="16">
        <v>11.81</v>
      </c>
      <c r="J48" s="17">
        <v>10.72</v>
      </c>
    </row>
    <row r="49" spans="2:10" ht="57.75" customHeight="1" thickBot="1" x14ac:dyDescent="0.2">
      <c r="B49" s="18"/>
      <c r="C49" s="1143" t="s">
        <v>5</v>
      </c>
      <c r="D49" s="1143"/>
      <c r="E49" s="1144"/>
      <c r="F49" s="19">
        <v>1.57</v>
      </c>
      <c r="G49" s="20">
        <v>1.25</v>
      </c>
      <c r="H49" s="20">
        <v>0.96</v>
      </c>
      <c r="I49" s="20">
        <v>2.65</v>
      </c>
      <c r="J49" s="21">
        <v>0.23</v>
      </c>
    </row>
    <row r="50" spans="2:10" x14ac:dyDescent="0.15"/>
  </sheetData>
  <sheetProtection algorithmName="SHA-512" hashValue="CrcrTXE0OBBJ1WwW/JT0pkmO2Cor6WwXf7hmlKG0G93dBH2kXFFzFdc/F6Cr4tfYJhD/G5JzBxN++Souv6qApw==" saltValue="8Vu6KEoaXJ33KDBgBmkm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2025-03-14T08:01:19Z</cp:lastPrinted>
  <dcterms:created xsi:type="dcterms:W3CDTF">2025-02-19T02:49:10Z</dcterms:created>
  <dcterms:modified xsi:type="dcterms:W3CDTF">2025-09-04T00:36:24Z</dcterms:modified>
  <cp:category/>
</cp:coreProperties>
</file>